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8455" windowHeight="12525" activeTab="1"/>
  </bookViews>
  <sheets>
    <sheet name="Hoja1" sheetId="1" r:id="rId1"/>
    <sheet name="Hoja definitiva" sheetId="3" r:id="rId2"/>
  </sheets>
  <definedNames>
    <definedName name="_xlnm.Print_Area" localSheetId="1">'Hoja definitiva'!$B$149:$C$191</definedName>
    <definedName name="_xlnm.Print_Area" localSheetId="0">Hoja1!$B$149:$D$191</definedName>
  </definedNames>
  <calcPr calcId="124519"/>
</workbook>
</file>

<file path=xl/calcChain.xml><?xml version="1.0" encoding="utf-8"?>
<calcChain xmlns="http://schemas.openxmlformats.org/spreadsheetml/2006/main">
  <c r="E139" i="3"/>
  <c r="E184"/>
  <c r="E166"/>
  <c r="E158"/>
  <c r="E142"/>
  <c r="E135"/>
  <c r="E127"/>
  <c r="E115"/>
  <c r="E98"/>
  <c r="E93"/>
  <c r="E88"/>
  <c r="E85"/>
  <c r="E67"/>
  <c r="E52"/>
  <c r="E31"/>
  <c r="E28"/>
  <c r="E25"/>
  <c r="E16"/>
  <c r="E12"/>
  <c r="E9"/>
  <c r="G142" i="1"/>
  <c r="G191"/>
  <c r="G93"/>
  <c r="G85"/>
  <c r="G28"/>
  <c r="G25"/>
  <c r="G16"/>
  <c r="G12"/>
  <c r="G9"/>
  <c r="G135"/>
  <c r="G158"/>
  <c r="G31"/>
  <c r="G52"/>
  <c r="G67"/>
  <c r="G88"/>
  <c r="G98"/>
  <c r="G115"/>
  <c r="G127"/>
  <c r="G166"/>
  <c r="F191"/>
  <c r="F166"/>
  <c r="F146"/>
  <c r="F135"/>
  <c r="F127"/>
  <c r="F115"/>
  <c r="F98"/>
  <c r="F88"/>
  <c r="F67"/>
  <c r="F52"/>
  <c r="F31"/>
  <c r="D142"/>
  <c r="D166"/>
  <c r="E191" i="3" l="1"/>
  <c r="E146"/>
  <c r="G146" i="1"/>
  <c r="I146" s="1"/>
  <c r="D93"/>
  <c r="D31"/>
  <c r="D9" l="1"/>
  <c r="D115"/>
  <c r="D12"/>
  <c r="D88"/>
  <c r="D187"/>
  <c r="D184"/>
  <c r="D158"/>
  <c r="D152"/>
  <c r="D191" s="1"/>
  <c r="D135"/>
  <c r="D127"/>
  <c r="D98"/>
  <c r="D85"/>
  <c r="D67"/>
  <c r="D52"/>
  <c r="D28"/>
  <c r="D25"/>
  <c r="D16"/>
  <c r="D146" l="1"/>
</calcChain>
</file>

<file path=xl/sharedStrings.xml><?xml version="1.0" encoding="utf-8"?>
<sst xmlns="http://schemas.openxmlformats.org/spreadsheetml/2006/main" count="328" uniqueCount="154">
  <si>
    <t>RELACIÓN DE GASTOS</t>
  </si>
  <si>
    <t>CÓDIGO</t>
  </si>
  <si>
    <t>DESCRIPCIÓN</t>
  </si>
  <si>
    <t>GENERALES GESTIÓN</t>
  </si>
  <si>
    <t>COMPRAS DE OTROS APROVISIONAMIENTOS</t>
  </si>
  <si>
    <t>MATERIAL DE OFICINA Y MAQUINARIA</t>
  </si>
  <si>
    <t>REPARACIONES</t>
  </si>
  <si>
    <t>REPARACIÓN Y CONSERVACIÓN LOCAL</t>
  </si>
  <si>
    <t>OBRAS ASCENSOR</t>
  </si>
  <si>
    <t>SERVICIOS PROFESIONALES (Ser Jurídicos)</t>
  </si>
  <si>
    <t>ASESORES TÉCNICOS (PAGO REALIZACION NOM JUR)</t>
  </si>
  <si>
    <t>ASESORES JURÍDICOS</t>
  </si>
  <si>
    <t>JURÍDICA GASTOS GENERALES</t>
  </si>
  <si>
    <t>JURÍDICA SUSCRIPCIONES</t>
  </si>
  <si>
    <t>JURÍDICA COLEGIOS</t>
  </si>
  <si>
    <t>TRANSPORTES</t>
  </si>
  <si>
    <t>PRIMAS DE SEGUROS</t>
  </si>
  <si>
    <t>SERVICIOS BANCARIOS Y SIMILARES</t>
  </si>
  <si>
    <t>PUBLICIDAD, PROPAGANDA Y RELACIONES PÚBLICAS</t>
  </si>
  <si>
    <t>PROPAGANDA</t>
  </si>
  <si>
    <t>BANDERAS</t>
  </si>
  <si>
    <t>PAÑOLETAS CGT</t>
  </si>
  <si>
    <t>GORRAS CGT</t>
  </si>
  <si>
    <t>BOLIGRAFOS</t>
  </si>
  <si>
    <t>CARTELES</t>
  </si>
  <si>
    <t>PEGATINAS</t>
  </si>
  <si>
    <t>AGENDAS CONFEDERALES</t>
  </si>
  <si>
    <t>CALENDARIOS</t>
  </si>
  <si>
    <t>PANCARTAS</t>
  </si>
  <si>
    <t>OTROS GASTOS PROPAGANDA</t>
  </si>
  <si>
    <t>ROJO Y NEGRO</t>
  </si>
  <si>
    <t>REVISTAS Y PUBLICACIONES</t>
  </si>
  <si>
    <t>MUJER TRABAJADORA</t>
  </si>
  <si>
    <t>GUIAS DELEGADO</t>
  </si>
  <si>
    <t>CATALUNYA</t>
  </si>
  <si>
    <t>SUMINISTROS</t>
  </si>
  <si>
    <t>AGUA</t>
  </si>
  <si>
    <t>BUTANO</t>
  </si>
  <si>
    <t>LUZ</t>
  </si>
  <si>
    <t>TELÉFONOS FIJOS</t>
  </si>
  <si>
    <t>TELÉFONOS CENTRALITA ENLACE MÓVILES</t>
  </si>
  <si>
    <t>TELÉFONO BAR</t>
  </si>
  <si>
    <t>RENTING TELÉFONO</t>
  </si>
  <si>
    <t>DOMINIOS INTERNET Y ALOJAMIENTO WEB</t>
  </si>
  <si>
    <t>ADSL TELEFÓNICA</t>
  </si>
  <si>
    <t>RENTING FOTOCOPIADORA</t>
  </si>
  <si>
    <t>OTROS SERVICIOS</t>
  </si>
  <si>
    <t>GASTOS VARIOS CAJA</t>
  </si>
  <si>
    <t>MENSAJERIA</t>
  </si>
  <si>
    <t>TRANSPORTES URBANOS</t>
  </si>
  <si>
    <t>FRANQUEO CORREOS, TELEGRAMAS , BUROFAX</t>
  </si>
  <si>
    <t>MATERIAL/ MULTICOPISTA TINTA MASTERS SEDA</t>
  </si>
  <si>
    <t>PAPEL</t>
  </si>
  <si>
    <t>FOTOCOPIAS (MANTENIMIENTO TONER)</t>
  </si>
  <si>
    <t>MULTICOPISTA (GASTO COPIA Y MANTENIMIENTO)</t>
  </si>
  <si>
    <t>REPARAC Y CONSERV MAQUINARIA</t>
  </si>
  <si>
    <t>MANTENIMIENTO Y LIMPIEZAS</t>
  </si>
  <si>
    <t>COMUNIDAD DE PROPIETARIOS</t>
  </si>
  <si>
    <t>ASCENSOR Y MANTENIMIENTO</t>
  </si>
  <si>
    <t>GASTOS MANTENIMIENTO INFORMÁTICO</t>
  </si>
  <si>
    <t>GASTOS INFRAESTRUCTURA CURSOS</t>
  </si>
  <si>
    <t>GASTOS PERSONAL CURSILLOS</t>
  </si>
  <si>
    <t>INDEMNIZACIONES</t>
  </si>
  <si>
    <t>SUELDOS Y SALARIOS</t>
  </si>
  <si>
    <t>SUELDOS Y SALARIOS SUST LIMPIEZA</t>
  </si>
  <si>
    <t>SUSTITUCIONES ILT Y VACACIONES</t>
  </si>
  <si>
    <t>SUELDOS Y SALARIOS TRABAJADORES FIJOS</t>
  </si>
  <si>
    <t>SEGURIDAD SOCIAL A CARGO DE ENTE</t>
  </si>
  <si>
    <t>IRPF</t>
  </si>
  <si>
    <t>GASTOS SECRETARÍAS</t>
  </si>
  <si>
    <t>GASTOS GENERALES SECRETARÍAS</t>
  </si>
  <si>
    <t>SECRETARÍA DE ORGANIZACIÓN</t>
  </si>
  <si>
    <t>GASTOS SECRETARÍA ACCIÓN SOCIAL</t>
  </si>
  <si>
    <t>ADMINISTRACIÓN Y FINANZAS</t>
  </si>
  <si>
    <t>GASTOS SECRETARÍA GENERAL</t>
  </si>
  <si>
    <t>SECRETARÍA DE ACCIÓN SINDICAL</t>
  </si>
  <si>
    <t>SECRETARÍA DE PRENSA Y PROPAGANDA</t>
  </si>
  <si>
    <t>SECRETARÍA DE FORMACIÓN</t>
  </si>
  <si>
    <t>SECRETARÍA DE PREVENCIÓN Y SALUD</t>
  </si>
  <si>
    <t>JURÍDICA</t>
  </si>
  <si>
    <t>AREA INMIGRACIÓN</t>
  </si>
  <si>
    <t>SECRETARÍA DE TESORERÍA</t>
  </si>
  <si>
    <t>SECRETARÍA DE GÉNERO</t>
  </si>
  <si>
    <t>SECRETARÍA DE COMUNICACIÓN</t>
  </si>
  <si>
    <t>SECRETARÍA DE DOCUMENTACIÓN SINDICAL</t>
  </si>
  <si>
    <t>GASTOS ACTOS CONFEDERALES</t>
  </si>
  <si>
    <t>ACTOS PROPIOS</t>
  </si>
  <si>
    <t>ACTOS CENTENARIO</t>
  </si>
  <si>
    <t>APOYO HUELGAS</t>
  </si>
  <si>
    <t>DEFENSA PATRIMONIO</t>
  </si>
  <si>
    <t>1º DE MAYO</t>
  </si>
  <si>
    <t>CONFERENCIAS</t>
  </si>
  <si>
    <t>PLENOS</t>
  </si>
  <si>
    <t>PLENARIAS</t>
  </si>
  <si>
    <t>GASTOS SOCIALES Y CAMPAÑAS</t>
  </si>
  <si>
    <t>GASTOS SOLIDARIDAD</t>
  </si>
  <si>
    <t>CAMPAÑAS</t>
  </si>
  <si>
    <t>ELECCIONES EXPANSIÓN (MULTICOPISTA ,ETC)</t>
  </si>
  <si>
    <t>AYUDA ELECCIONES</t>
  </si>
  <si>
    <t>SOLIDARIDAD RUESTA</t>
  </si>
  <si>
    <t>GASTOS DIVERSOS</t>
  </si>
  <si>
    <t>GASTOS VARIOS</t>
  </si>
  <si>
    <t>GASTOS NOTARIOS</t>
  </si>
  <si>
    <t>RELACIÓN DE INGRESOS</t>
  </si>
  <si>
    <t>PRESTACIONES DE SERVICIOS</t>
  </si>
  <si>
    <t>INGRESOS JORN. EUROPEAS SIND. ALTERNATIVOS</t>
  </si>
  <si>
    <t>INGRESOS SERVICIOS JURÍDICOS F.L</t>
  </si>
  <si>
    <t>INGRESOS JURÍDICA-CONVENIOS</t>
  </si>
  <si>
    <t>INGRESOS JURÍDICA-SINDICATO</t>
  </si>
  <si>
    <t>INGRESOS IMPRESIÓN (FOTOCOPIADORA-MULTICOPISTA)</t>
  </si>
  <si>
    <t>INGRESOS MULTICOPISTA</t>
  </si>
  <si>
    <t>INGRESOS FOTOCOPIADORA</t>
  </si>
  <si>
    <t>INGRESOS POR CUOTAS</t>
  </si>
  <si>
    <t>SUBVENCIONES-AYUDAS ORGANICAS</t>
  </si>
  <si>
    <t>INGRESOS POR GASTOS RECUPERADOS</t>
  </si>
  <si>
    <t>INGRESOS RECUPERACIÓN REPARACIONES</t>
  </si>
  <si>
    <t>RECUPERACIÓN PINS</t>
  </si>
  <si>
    <t>RECUPERACIÓN POR MATERIAL DE OFICINA</t>
  </si>
  <si>
    <t>RECUPERACIÓN ENCENDEDORES</t>
  </si>
  <si>
    <t>RECUPERACIÓN AGENDAS /GUIA DE DELEGADOS</t>
  </si>
  <si>
    <t>RECUPERACIÓN SENDEROS DE LIBERTAD</t>
  </si>
  <si>
    <t>INGRESOS CABINA TELEFONICA BAR</t>
  </si>
  <si>
    <t>REC ACTOS PROPIOS</t>
  </si>
  <si>
    <t>REC SOCIALES Y CAMPAÑAS</t>
  </si>
  <si>
    <t>INGRESOS POR VENTA DE PAPEL</t>
  </si>
  <si>
    <t>INGRESOS POR GASTO PERSONAL COMPARTIDO CCC</t>
  </si>
  <si>
    <t>INGRESOS POR GASTOS POR SEGURO COMP CCC</t>
  </si>
  <si>
    <t>INGRESO POR RECUPERACIÓN ILT</t>
  </si>
  <si>
    <t>INGRESOS POR SERVICIOS DIVERSOS</t>
  </si>
  <si>
    <t>OTROS INGRESOS FINANCIEROS</t>
  </si>
  <si>
    <t>INTERESES CUENTAS CORRIENTES</t>
  </si>
  <si>
    <t>INGRESOS EXTRAORDINARIOS</t>
  </si>
  <si>
    <t>NGRESOS EXTRAORDINARIOS</t>
  </si>
  <si>
    <t>INGRESOS POR SEGUROS</t>
  </si>
  <si>
    <t>TOTALES</t>
  </si>
  <si>
    <t>PINS</t>
  </si>
  <si>
    <t>CAMISETAS SOLIDARIDAD</t>
  </si>
  <si>
    <t>GASTOS CURSILLOS</t>
  </si>
  <si>
    <t>TELÉFONO 933103362</t>
  </si>
  <si>
    <t>CONGRESOS</t>
  </si>
  <si>
    <r>
      <t>AMORT. INMOV. MATERIAL</t>
    </r>
    <r>
      <rPr>
        <b/>
        <sz val="10"/>
        <color rgb="FFFF0000"/>
        <rFont val="Arial"/>
        <family val="2"/>
      </rPr>
      <t/>
    </r>
  </si>
  <si>
    <t>GASTOS Y PÉRDIDAS EJERCICIOS ANTERIORES</t>
  </si>
  <si>
    <t>TOTAL GASTO MÁS AMORTIZACIONES</t>
  </si>
  <si>
    <t>ENCENDEDORES</t>
  </si>
  <si>
    <t>FAX E INTERNET 933107080</t>
  </si>
  <si>
    <t>SEGURIDAD SOCIAL  TRABAJADORES</t>
  </si>
  <si>
    <t>GASTOS ELECCIONES</t>
  </si>
  <si>
    <t>REALIZADO 2016</t>
  </si>
  <si>
    <t>PRESUPUESTO DE LA FEDERACIÓN LOCAL DE BARCELONA AÑO 2018</t>
  </si>
  <si>
    <t>REALIZADO 2017</t>
  </si>
  <si>
    <t>PRESUPUESTO 2018</t>
  </si>
  <si>
    <t>MATERIALES,APERTURA Y TRASLADO P-LAINEZ</t>
  </si>
  <si>
    <t>REALIZADO MAY'18</t>
  </si>
  <si>
    <t xml:space="preserve">MANTENIMIENTO FACTURACIÓN TELEFÓNICA (PIPPOL) </t>
  </si>
</sst>
</file>

<file path=xl/styles.xml><?xml version="1.0" encoding="utf-8"?>
<styleSheet xmlns="http://schemas.openxmlformats.org/spreadsheetml/2006/main">
  <numFmts count="1">
    <numFmt numFmtId="44" formatCode="_-* #,##0.00\ &quot;€&quot;_-;\-* #,##0.00\ &quot;€&quot;_-;_-* &quot;-&quot;??\ &quot;€&quot;_-;_-@_-"/>
  </numFmts>
  <fonts count="1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10"/>
      <name val="Arial"/>
    </font>
    <font>
      <b/>
      <sz val="14"/>
      <name val="Arial"/>
      <family val="2"/>
    </font>
    <font>
      <b/>
      <sz val="10"/>
      <color rgb="FFFF0000"/>
      <name val="Arial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2"/>
      <name val="Arial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2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61">
    <xf numFmtId="0" fontId="0" fillId="0" borderId="0" xfId="0"/>
    <xf numFmtId="0" fontId="3" fillId="0" borderId="1" xfId="0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0" fontId="7" fillId="0" borderId="0" xfId="0" applyFont="1" applyBorder="1" applyAlignment="1">
      <alignment vertical="center"/>
    </xf>
    <xf numFmtId="0" fontId="7" fillId="0" borderId="0" xfId="0" applyFont="1" applyAlignment="1">
      <alignment vertical="center"/>
    </xf>
    <xf numFmtId="4" fontId="7" fillId="0" borderId="0" xfId="0" applyNumberFormat="1" applyFont="1" applyAlignment="1">
      <alignment horizontal="right" vertical="center"/>
    </xf>
    <xf numFmtId="10" fontId="7" fillId="0" borderId="0" xfId="0" applyNumberFormat="1" applyFont="1" applyAlignment="1">
      <alignment vertical="center"/>
    </xf>
    <xf numFmtId="2" fontId="7" fillId="0" borderId="0" xfId="0" applyNumberFormat="1" applyFont="1" applyAlignment="1">
      <alignment horizontal="right" vertical="center"/>
    </xf>
    <xf numFmtId="0" fontId="8" fillId="0" borderId="0" xfId="0" applyFont="1" applyAlignment="1">
      <alignment horizontal="center" vertical="center"/>
    </xf>
    <xf numFmtId="4" fontId="8" fillId="0" borderId="0" xfId="0" applyNumberFormat="1" applyFont="1" applyAlignment="1">
      <alignment horizontal="right" vertical="center"/>
    </xf>
    <xf numFmtId="4" fontId="7" fillId="0" borderId="1" xfId="0" applyNumberFormat="1" applyFont="1" applyBorder="1" applyAlignment="1">
      <alignment vertical="center"/>
    </xf>
    <xf numFmtId="0" fontId="7" fillId="0" borderId="0" xfId="0" applyFont="1" applyAlignment="1">
      <alignment vertical="center" wrapText="1"/>
    </xf>
    <xf numFmtId="4" fontId="8" fillId="0" borderId="1" xfId="0" applyNumberFormat="1" applyFont="1" applyBorder="1" applyAlignment="1">
      <alignment horizontal="right" vertical="center"/>
    </xf>
    <xf numFmtId="4" fontId="8" fillId="0" borderId="1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vertical="center"/>
    </xf>
    <xf numFmtId="0" fontId="8" fillId="0" borderId="1" xfId="0" applyFont="1" applyBorder="1" applyAlignment="1">
      <alignment vertical="center"/>
    </xf>
    <xf numFmtId="0" fontId="8" fillId="0" borderId="0" xfId="0" applyFont="1" applyAlignment="1">
      <alignment vertical="center"/>
    </xf>
    <xf numFmtId="10" fontId="8" fillId="0" borderId="0" xfId="0" applyNumberFormat="1" applyFont="1" applyAlignment="1">
      <alignment vertical="center"/>
    </xf>
    <xf numFmtId="4" fontId="2" fillId="0" borderId="1" xfId="0" applyNumberFormat="1" applyFont="1" applyBorder="1" applyAlignment="1">
      <alignment vertical="center"/>
    </xf>
    <xf numFmtId="4" fontId="7" fillId="0" borderId="0" xfId="0" applyNumberFormat="1" applyFont="1" applyBorder="1" applyAlignment="1">
      <alignment horizontal="right" vertical="center"/>
    </xf>
    <xf numFmtId="10" fontId="8" fillId="0" borderId="0" xfId="0" applyNumberFormat="1" applyFont="1" applyBorder="1" applyAlignment="1">
      <alignment horizontal="center" vertical="center"/>
    </xf>
    <xf numFmtId="2" fontId="7" fillId="0" borderId="0" xfId="0" applyNumberFormat="1" applyFont="1" applyBorder="1" applyAlignment="1">
      <alignment horizontal="right" vertical="center"/>
    </xf>
    <xf numFmtId="0" fontId="8" fillId="0" borderId="0" xfId="0" applyFont="1" applyBorder="1" applyAlignment="1">
      <alignment horizontal="center" vertical="center"/>
    </xf>
    <xf numFmtId="0" fontId="7" fillId="0" borderId="0" xfId="0" applyFont="1" applyBorder="1"/>
    <xf numFmtId="10" fontId="7" fillId="0" borderId="0" xfId="0" applyNumberFormat="1" applyFont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10" fontId="7" fillId="0" borderId="0" xfId="0" applyNumberFormat="1" applyFont="1" applyBorder="1" applyAlignment="1">
      <alignment vertical="center"/>
    </xf>
    <xf numFmtId="4" fontId="8" fillId="0" borderId="0" xfId="0" applyNumberFormat="1" applyFont="1" applyBorder="1" applyAlignment="1">
      <alignment horizontal="right" vertical="center"/>
    </xf>
    <xf numFmtId="10" fontId="8" fillId="0" borderId="0" xfId="0" applyNumberFormat="1" applyFont="1" applyBorder="1" applyAlignment="1">
      <alignment vertical="center"/>
    </xf>
    <xf numFmtId="4" fontId="7" fillId="0" borderId="0" xfId="0" applyNumberFormat="1" applyFont="1" applyAlignment="1">
      <alignment vertical="center"/>
    </xf>
    <xf numFmtId="0" fontId="10" fillId="0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4" fontId="10" fillId="0" borderId="0" xfId="0" applyNumberFormat="1" applyFont="1" applyAlignment="1">
      <alignment horizontal="right" vertical="center"/>
    </xf>
    <xf numFmtId="10" fontId="10" fillId="0" borderId="0" xfId="0" applyNumberFormat="1" applyFont="1" applyAlignment="1">
      <alignment horizontal="center" vertical="center"/>
    </xf>
    <xf numFmtId="2" fontId="11" fillId="0" borderId="0" xfId="0" applyNumberFormat="1" applyFont="1" applyAlignment="1">
      <alignment horizontal="right" vertical="center"/>
    </xf>
    <xf numFmtId="44" fontId="4" fillId="0" borderId="1" xfId="1" applyFont="1" applyBorder="1" applyAlignment="1">
      <alignment vertical="center"/>
    </xf>
    <xf numFmtId="0" fontId="11" fillId="0" borderId="1" xfId="0" applyFont="1" applyFill="1" applyBorder="1" applyAlignment="1">
      <alignment vertical="center"/>
    </xf>
    <xf numFmtId="0" fontId="9" fillId="0" borderId="1" xfId="0" applyFont="1" applyFill="1" applyBorder="1" applyAlignment="1">
      <alignment vertical="center"/>
    </xf>
    <xf numFmtId="4" fontId="9" fillId="0" borderId="1" xfId="0" applyNumberFormat="1" applyFont="1" applyFill="1" applyBorder="1" applyAlignment="1">
      <alignment horizontal="right" vertical="center"/>
    </xf>
    <xf numFmtId="0" fontId="7" fillId="0" borderId="1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4" fontId="3" fillId="0" borderId="1" xfId="0" applyNumberFormat="1" applyFont="1" applyFill="1" applyBorder="1" applyAlignment="1">
      <alignment horizontal="right" vertical="center"/>
    </xf>
    <xf numFmtId="0" fontId="5" fillId="0" borderId="0" xfId="0" applyFont="1" applyBorder="1" applyAlignment="1">
      <alignment horizontal="center" vertical="center"/>
    </xf>
    <xf numFmtId="0" fontId="12" fillId="0" borderId="0" xfId="0" applyFont="1" applyAlignment="1">
      <alignment vertical="center"/>
    </xf>
    <xf numFmtId="4" fontId="12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horizontal="right" vertical="center"/>
    </xf>
    <xf numFmtId="4" fontId="6" fillId="0" borderId="1" xfId="0" applyNumberFormat="1" applyFont="1" applyBorder="1" applyAlignment="1">
      <alignment vertical="center"/>
    </xf>
    <xf numFmtId="4" fontId="14" fillId="0" borderId="1" xfId="0" applyNumberFormat="1" applyFont="1" applyBorder="1" applyAlignment="1">
      <alignment vertical="center"/>
    </xf>
    <xf numFmtId="4" fontId="6" fillId="0" borderId="1" xfId="0" applyNumberFormat="1" applyFont="1" applyBorder="1" applyAlignment="1">
      <alignment horizontal="right" vertical="center"/>
    </xf>
    <xf numFmtId="4" fontId="15" fillId="0" borderId="1" xfId="0" applyNumberFormat="1" applyFont="1" applyBorder="1" applyAlignment="1">
      <alignment vertical="center"/>
    </xf>
    <xf numFmtId="4" fontId="16" fillId="0" borderId="1" xfId="0" applyNumberFormat="1" applyFont="1" applyFill="1" applyBorder="1" applyAlignment="1">
      <alignment horizontal="right" vertical="center"/>
    </xf>
    <xf numFmtId="4" fontId="6" fillId="0" borderId="1" xfId="0" applyNumberFormat="1" applyFont="1" applyFill="1" applyBorder="1" applyAlignment="1">
      <alignment horizontal="right" vertical="center"/>
    </xf>
    <xf numFmtId="0" fontId="13" fillId="0" borderId="1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P191"/>
  <sheetViews>
    <sheetView topLeftCell="A7" zoomScale="110" zoomScaleNormal="110" workbookViewId="0">
      <selection activeCell="H106" sqref="G106:H112"/>
    </sheetView>
  </sheetViews>
  <sheetFormatPr baseColWidth="10" defaultRowHeight="15"/>
  <cols>
    <col min="1" max="1" width="3.28515625" style="6" customWidth="1"/>
    <col min="2" max="2" width="9.140625" style="6" bestFit="1" customWidth="1"/>
    <col min="3" max="3" width="58.140625" style="6" bestFit="1" customWidth="1"/>
    <col min="4" max="4" width="17.7109375" style="6" bestFit="1" customWidth="1"/>
    <col min="5" max="5" width="20.85546875" style="6" bestFit="1" customWidth="1"/>
    <col min="6" max="6" width="20.85546875" style="6" customWidth="1"/>
    <col min="7" max="7" width="20.85546875" style="46" bestFit="1" customWidth="1"/>
    <col min="8" max="10" width="11.42578125" style="6"/>
    <col min="11" max="11" width="11.42578125" style="7"/>
    <col min="12" max="12" width="11.5703125" style="6" customWidth="1"/>
    <col min="13" max="13" width="16.7109375" style="6" bestFit="1" customWidth="1"/>
    <col min="14" max="14" width="11.42578125" style="8"/>
    <col min="15" max="15" width="11.42578125" style="9"/>
    <col min="16" max="16384" width="11.42578125" style="6"/>
  </cols>
  <sheetData>
    <row r="1" spans="2:15">
      <c r="B1" s="5"/>
      <c r="C1" s="5"/>
      <c r="D1" s="5"/>
      <c r="E1" s="5"/>
      <c r="F1" s="5"/>
    </row>
    <row r="2" spans="2:15" ht="18">
      <c r="B2" s="60" t="s">
        <v>148</v>
      </c>
      <c r="C2" s="60"/>
      <c r="D2" s="60"/>
      <c r="E2" s="60"/>
      <c r="F2" s="60"/>
      <c r="G2" s="60"/>
    </row>
    <row r="3" spans="2:15" ht="18">
      <c r="B3" s="4"/>
      <c r="C3" s="4"/>
      <c r="D3" s="4"/>
      <c r="E3" s="45"/>
      <c r="F3" s="57"/>
    </row>
    <row r="4" spans="2:15" ht="18">
      <c r="B4" s="59" t="s">
        <v>0</v>
      </c>
      <c r="C4" s="59"/>
      <c r="D4" s="59"/>
      <c r="E4" s="59"/>
      <c r="F4" s="59"/>
      <c r="G4" s="59"/>
    </row>
    <row r="5" spans="2:15" s="34" customFormat="1" ht="15.75">
      <c r="B5" s="33" t="s">
        <v>1</v>
      </c>
      <c r="C5" s="33" t="s">
        <v>2</v>
      </c>
      <c r="D5" s="33" t="s">
        <v>147</v>
      </c>
      <c r="E5" s="33" t="s">
        <v>149</v>
      </c>
      <c r="F5" s="33" t="s">
        <v>152</v>
      </c>
      <c r="G5" s="55" t="s">
        <v>150</v>
      </c>
      <c r="K5" s="35"/>
      <c r="N5" s="36"/>
      <c r="O5" s="37"/>
    </row>
    <row r="6" spans="2:15">
      <c r="B6" s="3"/>
      <c r="C6" s="3"/>
      <c r="D6" s="12"/>
      <c r="E6" s="12"/>
      <c r="F6" s="12"/>
      <c r="G6" s="47"/>
    </row>
    <row r="7" spans="2:15">
      <c r="B7" s="3"/>
      <c r="C7" s="1" t="s">
        <v>3</v>
      </c>
      <c r="D7" s="12"/>
      <c r="E7" s="12"/>
      <c r="F7" s="12"/>
      <c r="G7" s="47"/>
    </row>
    <row r="8" spans="2:15">
      <c r="B8" s="3"/>
      <c r="C8" s="3"/>
      <c r="D8" s="12"/>
      <c r="E8" s="12"/>
      <c r="F8" s="12"/>
      <c r="G8" s="47"/>
      <c r="J8" s="13"/>
    </row>
    <row r="9" spans="2:15">
      <c r="B9" s="1">
        <v>602</v>
      </c>
      <c r="C9" s="1" t="s">
        <v>4</v>
      </c>
      <c r="D9" s="14">
        <f>D10</f>
        <v>2385.63</v>
      </c>
      <c r="E9" s="14">
        <v>2026.21</v>
      </c>
      <c r="F9" s="15">
        <v>679.19</v>
      </c>
      <c r="G9" s="48">
        <f>SUM(G10)</f>
        <v>2431.4499999999998</v>
      </c>
    </row>
    <row r="10" spans="2:15">
      <c r="B10" s="3">
        <v>6028000</v>
      </c>
      <c r="C10" s="3" t="s">
        <v>5</v>
      </c>
      <c r="D10" s="12">
        <v>2385.63</v>
      </c>
      <c r="E10" s="12">
        <v>2026.21</v>
      </c>
      <c r="F10" s="12">
        <v>679.19</v>
      </c>
      <c r="G10" s="47">
        <v>2431.4499999999998</v>
      </c>
    </row>
    <row r="11" spans="2:15">
      <c r="B11" s="3"/>
      <c r="C11" s="3"/>
      <c r="D11" s="12"/>
      <c r="E11" s="12"/>
      <c r="F11" s="12"/>
      <c r="G11" s="47"/>
    </row>
    <row r="12" spans="2:15">
      <c r="B12" s="1">
        <v>622</v>
      </c>
      <c r="C12" s="1" t="s">
        <v>6</v>
      </c>
      <c r="D12" s="2">
        <f>SUM(D13:D14)</f>
        <v>2937.03</v>
      </c>
      <c r="E12" s="2">
        <v>851.96</v>
      </c>
      <c r="F12" s="15">
        <v>721.39</v>
      </c>
      <c r="G12" s="50">
        <f>SUM(G13:G14)</f>
        <v>4500</v>
      </c>
    </row>
    <row r="13" spans="2:15">
      <c r="B13" s="3">
        <v>6220000</v>
      </c>
      <c r="C13" s="3" t="s">
        <v>7</v>
      </c>
      <c r="D13" s="12">
        <v>2937.03</v>
      </c>
      <c r="E13" s="12">
        <v>851.96</v>
      </c>
      <c r="F13" s="12">
        <v>721.39</v>
      </c>
      <c r="G13" s="47">
        <v>4500</v>
      </c>
    </row>
    <row r="14" spans="2:15">
      <c r="B14" s="3">
        <v>6220001</v>
      </c>
      <c r="C14" s="3" t="s">
        <v>8</v>
      </c>
      <c r="D14" s="12">
        <v>0</v>
      </c>
      <c r="E14" s="12">
        <v>0</v>
      </c>
      <c r="F14" s="12">
        <v>0</v>
      </c>
      <c r="G14" s="47"/>
    </row>
    <row r="15" spans="2:15">
      <c r="B15" s="3"/>
      <c r="C15" s="3"/>
      <c r="D15" s="12"/>
      <c r="E15" s="12"/>
      <c r="F15" s="12"/>
      <c r="G15" s="47"/>
    </row>
    <row r="16" spans="2:15">
      <c r="B16" s="1">
        <v>623</v>
      </c>
      <c r="C16" s="1" t="s">
        <v>9</v>
      </c>
      <c r="D16" s="2">
        <f>SUM(D17:D21)</f>
        <v>181.5</v>
      </c>
      <c r="E16" s="2">
        <v>0</v>
      </c>
      <c r="F16" s="2">
        <v>0</v>
      </c>
      <c r="G16" s="49">
        <f>SUM(G17:G21)</f>
        <v>4250</v>
      </c>
    </row>
    <row r="17" spans="2:7">
      <c r="B17" s="3">
        <v>6231000</v>
      </c>
      <c r="C17" s="3" t="s">
        <v>10</v>
      </c>
      <c r="D17" s="12">
        <v>0</v>
      </c>
      <c r="E17" s="12">
        <v>0</v>
      </c>
      <c r="F17" s="12">
        <v>0</v>
      </c>
      <c r="G17" s="47"/>
    </row>
    <row r="18" spans="2:7">
      <c r="B18" s="3">
        <v>6232000</v>
      </c>
      <c r="C18" s="3" t="s">
        <v>11</v>
      </c>
      <c r="D18" s="12">
        <v>181.5</v>
      </c>
      <c r="E18" s="12">
        <v>0</v>
      </c>
      <c r="F18" s="12">
        <v>0</v>
      </c>
      <c r="G18" s="47"/>
    </row>
    <row r="19" spans="2:7">
      <c r="B19" s="3">
        <v>6232901</v>
      </c>
      <c r="C19" s="3" t="s">
        <v>12</v>
      </c>
      <c r="D19" s="12">
        <v>0</v>
      </c>
      <c r="E19" s="12">
        <v>0</v>
      </c>
      <c r="F19" s="12">
        <v>0</v>
      </c>
      <c r="G19" s="47">
        <v>4250</v>
      </c>
    </row>
    <row r="20" spans="2:7">
      <c r="B20" s="3">
        <v>6232902</v>
      </c>
      <c r="C20" s="3" t="s">
        <v>13</v>
      </c>
      <c r="D20" s="12">
        <v>0</v>
      </c>
      <c r="E20" s="12">
        <v>0</v>
      </c>
      <c r="F20" s="12">
        <v>0</v>
      </c>
      <c r="G20" s="47"/>
    </row>
    <row r="21" spans="2:7">
      <c r="B21" s="3">
        <v>6232903</v>
      </c>
      <c r="C21" s="3" t="s">
        <v>14</v>
      </c>
      <c r="D21" s="12">
        <v>0</v>
      </c>
      <c r="E21" s="12">
        <v>0</v>
      </c>
      <c r="F21" s="12">
        <v>0</v>
      </c>
      <c r="G21" s="47"/>
    </row>
    <row r="22" spans="2:7">
      <c r="B22" s="3"/>
      <c r="C22" s="3"/>
      <c r="D22" s="12"/>
      <c r="E22" s="12"/>
      <c r="F22" s="12"/>
      <c r="G22" s="47"/>
    </row>
    <row r="23" spans="2:7">
      <c r="B23" s="1">
        <v>6240000</v>
      </c>
      <c r="C23" s="1" t="s">
        <v>15</v>
      </c>
      <c r="D23" s="2">
        <v>449.18</v>
      </c>
      <c r="E23" s="2">
        <v>358.66</v>
      </c>
      <c r="F23" s="2">
        <v>97.9</v>
      </c>
      <c r="G23" s="49">
        <v>1000</v>
      </c>
    </row>
    <row r="24" spans="2:7">
      <c r="B24" s="3"/>
      <c r="C24" s="3"/>
      <c r="D24" s="12"/>
      <c r="E24" s="12"/>
      <c r="F24" s="12"/>
      <c r="G24" s="47"/>
    </row>
    <row r="25" spans="2:7">
      <c r="B25" s="1">
        <v>625</v>
      </c>
      <c r="C25" s="1" t="s">
        <v>16</v>
      </c>
      <c r="D25" s="15">
        <f>SUM(D26)</f>
        <v>0</v>
      </c>
      <c r="E25" s="15">
        <v>0</v>
      </c>
      <c r="F25" s="15">
        <v>168.01</v>
      </c>
      <c r="G25" s="50">
        <f>SUM(G26)</f>
        <v>1600</v>
      </c>
    </row>
    <row r="26" spans="2:7">
      <c r="B26" s="3">
        <v>6250000</v>
      </c>
      <c r="C26" s="3" t="s">
        <v>16</v>
      </c>
      <c r="D26" s="12">
        <v>0</v>
      </c>
      <c r="E26" s="12">
        <v>0</v>
      </c>
      <c r="F26" s="12">
        <v>168.01</v>
      </c>
      <c r="G26" s="47">
        <v>1600</v>
      </c>
    </row>
    <row r="27" spans="2:7">
      <c r="B27" s="3"/>
      <c r="C27" s="3"/>
      <c r="D27" s="12"/>
      <c r="E27" s="12"/>
      <c r="F27" s="12"/>
      <c r="G27" s="47"/>
    </row>
    <row r="28" spans="2:7">
      <c r="B28" s="1">
        <v>626</v>
      </c>
      <c r="C28" s="1" t="s">
        <v>17</v>
      </c>
      <c r="D28" s="16">
        <f>SUM(D29)</f>
        <v>58.89</v>
      </c>
      <c r="E28" s="16">
        <v>73.83</v>
      </c>
      <c r="F28" s="15">
        <v>56.29</v>
      </c>
      <c r="G28" s="51">
        <f>SUM(G29)</f>
        <v>600</v>
      </c>
    </row>
    <row r="29" spans="2:7">
      <c r="B29" s="3">
        <v>6260000</v>
      </c>
      <c r="C29" s="3" t="s">
        <v>17</v>
      </c>
      <c r="D29" s="12">
        <v>58.89</v>
      </c>
      <c r="E29" s="12">
        <v>73.83</v>
      </c>
      <c r="F29" s="12">
        <v>56.29</v>
      </c>
      <c r="G29" s="47">
        <v>600</v>
      </c>
    </row>
    <row r="30" spans="2:7">
      <c r="B30" s="3"/>
      <c r="C30" s="3"/>
      <c r="D30" s="12"/>
      <c r="E30" s="12"/>
      <c r="F30" s="12"/>
      <c r="G30" s="47"/>
    </row>
    <row r="31" spans="2:7">
      <c r="B31" s="1">
        <v>627</v>
      </c>
      <c r="C31" s="1" t="s">
        <v>18</v>
      </c>
      <c r="D31" s="2">
        <f>SUM(D32:D50)</f>
        <v>2673.8</v>
      </c>
      <c r="E31" s="2">
        <v>3558.92</v>
      </c>
      <c r="F31" s="2">
        <f>SUM(F32:F50)</f>
        <v>2347.11</v>
      </c>
      <c r="G31" s="49">
        <f>SUM(G32:G50)</f>
        <v>13850</v>
      </c>
    </row>
    <row r="32" spans="2:7">
      <c r="B32" s="3">
        <v>6271000</v>
      </c>
      <c r="C32" s="3" t="s">
        <v>19</v>
      </c>
      <c r="D32" s="12">
        <v>909.25</v>
      </c>
      <c r="E32" s="12">
        <v>0</v>
      </c>
      <c r="F32" s="12">
        <v>1488.01</v>
      </c>
      <c r="G32" s="47">
        <v>3000</v>
      </c>
    </row>
    <row r="33" spans="2:7">
      <c r="B33" s="3">
        <v>6271001</v>
      </c>
      <c r="C33" s="3" t="s">
        <v>135</v>
      </c>
      <c r="D33" s="12">
        <v>0</v>
      </c>
      <c r="E33" s="12">
        <v>0</v>
      </c>
      <c r="F33" s="12">
        <v>0</v>
      </c>
      <c r="G33" s="47"/>
    </row>
    <row r="34" spans="2:7">
      <c r="B34" s="3">
        <v>6271002</v>
      </c>
      <c r="C34" s="3" t="s">
        <v>20</v>
      </c>
      <c r="D34" s="12">
        <v>0</v>
      </c>
      <c r="E34" s="12">
        <v>0</v>
      </c>
      <c r="F34" s="12">
        <v>0</v>
      </c>
      <c r="G34" s="47">
        <v>3250</v>
      </c>
    </row>
    <row r="35" spans="2:7">
      <c r="B35" s="3">
        <v>6271003</v>
      </c>
      <c r="C35" s="3" t="s">
        <v>143</v>
      </c>
      <c r="D35" s="12">
        <v>0</v>
      </c>
      <c r="E35" s="12">
        <v>0</v>
      </c>
      <c r="F35" s="12">
        <v>0</v>
      </c>
      <c r="G35" s="47"/>
    </row>
    <row r="36" spans="2:7">
      <c r="B36" s="3">
        <v>6271004</v>
      </c>
      <c r="C36" s="3" t="s">
        <v>21</v>
      </c>
      <c r="D36" s="12">
        <v>0</v>
      </c>
      <c r="E36" s="12">
        <v>0</v>
      </c>
      <c r="F36" s="12">
        <v>0</v>
      </c>
      <c r="G36" s="47"/>
    </row>
    <row r="37" spans="2:7">
      <c r="B37" s="3">
        <v>6271005</v>
      </c>
      <c r="C37" s="3" t="s">
        <v>22</v>
      </c>
      <c r="D37" s="12">
        <v>0</v>
      </c>
      <c r="E37" s="12">
        <v>0</v>
      </c>
      <c r="F37" s="12">
        <v>0</v>
      </c>
      <c r="G37" s="47"/>
    </row>
    <row r="38" spans="2:7">
      <c r="B38" s="3">
        <v>6271006</v>
      </c>
      <c r="C38" s="3" t="s">
        <v>23</v>
      </c>
      <c r="D38" s="12">
        <v>0</v>
      </c>
      <c r="E38" s="12">
        <v>0</v>
      </c>
      <c r="F38" s="12">
        <v>859.1</v>
      </c>
      <c r="G38" s="47">
        <v>1100</v>
      </c>
    </row>
    <row r="39" spans="2:7">
      <c r="B39" s="3">
        <v>6271007</v>
      </c>
      <c r="C39" s="3" t="s">
        <v>136</v>
      </c>
      <c r="D39" s="12">
        <v>0</v>
      </c>
      <c r="E39" s="12">
        <v>0</v>
      </c>
      <c r="F39" s="12">
        <v>0</v>
      </c>
      <c r="G39" s="47">
        <v>2000</v>
      </c>
    </row>
    <row r="40" spans="2:7">
      <c r="B40" s="3">
        <v>6271010</v>
      </c>
      <c r="C40" s="3" t="s">
        <v>24</v>
      </c>
      <c r="D40" s="12">
        <v>0</v>
      </c>
      <c r="E40" s="12">
        <v>0</v>
      </c>
      <c r="F40" s="12">
        <v>0</v>
      </c>
      <c r="G40" s="47"/>
    </row>
    <row r="41" spans="2:7">
      <c r="B41" s="3">
        <v>6271020</v>
      </c>
      <c r="C41" s="3" t="s">
        <v>25</v>
      </c>
      <c r="D41" s="12">
        <v>567</v>
      </c>
      <c r="E41" s="12">
        <v>858</v>
      </c>
      <c r="F41" s="12">
        <v>0</v>
      </c>
      <c r="G41" s="47">
        <v>750</v>
      </c>
    </row>
    <row r="42" spans="2:7">
      <c r="B42" s="3">
        <v>6271040</v>
      </c>
      <c r="C42" s="3" t="s">
        <v>26</v>
      </c>
      <c r="D42" s="12">
        <v>860</v>
      </c>
      <c r="E42" s="12">
        <v>2290</v>
      </c>
      <c r="F42" s="12">
        <v>0</v>
      </c>
      <c r="G42" s="47">
        <v>1750</v>
      </c>
    </row>
    <row r="43" spans="2:7">
      <c r="B43" s="3">
        <v>6271050</v>
      </c>
      <c r="C43" s="3" t="s">
        <v>27</v>
      </c>
      <c r="D43" s="12">
        <v>0</v>
      </c>
      <c r="E43" s="12">
        <v>0</v>
      </c>
      <c r="F43" s="12">
        <v>0</v>
      </c>
      <c r="G43" s="47">
        <v>750</v>
      </c>
    </row>
    <row r="44" spans="2:7">
      <c r="B44" s="3">
        <v>6271070</v>
      </c>
      <c r="C44" s="3" t="s">
        <v>28</v>
      </c>
      <c r="D44" s="12">
        <v>337.55</v>
      </c>
      <c r="E44" s="12">
        <v>289.92</v>
      </c>
      <c r="F44" s="12">
        <v>0</v>
      </c>
      <c r="G44" s="47">
        <v>950</v>
      </c>
    </row>
    <row r="45" spans="2:7">
      <c r="B45" s="3">
        <v>6271090</v>
      </c>
      <c r="C45" s="3" t="s">
        <v>29</v>
      </c>
      <c r="D45" s="12">
        <v>0</v>
      </c>
      <c r="E45" s="12">
        <v>0</v>
      </c>
      <c r="F45" s="12">
        <v>0</v>
      </c>
      <c r="G45" s="47"/>
    </row>
    <row r="46" spans="2:7">
      <c r="B46" s="3">
        <v>6272000</v>
      </c>
      <c r="C46" s="3" t="s">
        <v>30</v>
      </c>
      <c r="D46" s="12">
        <v>0</v>
      </c>
      <c r="E46" s="12">
        <v>0</v>
      </c>
      <c r="F46" s="12">
        <v>0</v>
      </c>
      <c r="G46" s="47"/>
    </row>
    <row r="47" spans="2:7">
      <c r="B47" s="3">
        <v>6273000</v>
      </c>
      <c r="C47" s="3" t="s">
        <v>31</v>
      </c>
      <c r="D47" s="12">
        <v>0</v>
      </c>
      <c r="E47" s="12">
        <v>0</v>
      </c>
      <c r="F47" s="12">
        <v>0</v>
      </c>
      <c r="G47" s="47"/>
    </row>
    <row r="48" spans="2:7">
      <c r="B48" s="3">
        <v>6273200</v>
      </c>
      <c r="C48" s="3" t="s">
        <v>32</v>
      </c>
      <c r="D48" s="12">
        <v>0</v>
      </c>
      <c r="E48" s="12">
        <v>0</v>
      </c>
      <c r="F48" s="12">
        <v>0</v>
      </c>
      <c r="G48" s="47"/>
    </row>
    <row r="49" spans="2:7">
      <c r="B49" s="3">
        <v>6273300</v>
      </c>
      <c r="C49" s="3" t="s">
        <v>33</v>
      </c>
      <c r="D49" s="12">
        <v>0</v>
      </c>
      <c r="E49" s="12">
        <v>0</v>
      </c>
      <c r="F49" s="12">
        <v>0</v>
      </c>
      <c r="G49" s="47">
        <v>150</v>
      </c>
    </row>
    <row r="50" spans="2:7">
      <c r="B50" s="3">
        <v>6274080</v>
      </c>
      <c r="C50" s="3" t="s">
        <v>34</v>
      </c>
      <c r="D50" s="12">
        <v>0</v>
      </c>
      <c r="E50" s="12">
        <v>121</v>
      </c>
      <c r="F50" s="12">
        <v>0</v>
      </c>
      <c r="G50" s="47">
        <v>150</v>
      </c>
    </row>
    <row r="51" spans="2:7">
      <c r="B51" s="3"/>
      <c r="C51" s="3"/>
      <c r="D51" s="12"/>
      <c r="E51" s="12"/>
      <c r="F51" s="12"/>
      <c r="G51" s="47"/>
    </row>
    <row r="52" spans="2:7">
      <c r="B52" s="1">
        <v>628</v>
      </c>
      <c r="C52" s="1" t="s">
        <v>35</v>
      </c>
      <c r="D52" s="2">
        <f>SUM(D53:D65)</f>
        <v>20995.260000000002</v>
      </c>
      <c r="E52" s="2">
        <v>55605.58</v>
      </c>
      <c r="F52" s="2">
        <f>SUM(F53:F65)</f>
        <v>13138.02</v>
      </c>
      <c r="G52" s="49">
        <f>SUM(G53:G65)</f>
        <v>36349.43</v>
      </c>
    </row>
    <row r="53" spans="2:7">
      <c r="B53" s="17">
        <v>6281000</v>
      </c>
      <c r="C53" s="17" t="s">
        <v>36</v>
      </c>
      <c r="D53" s="12">
        <v>4003.14</v>
      </c>
      <c r="E53" s="12">
        <v>4486.24</v>
      </c>
      <c r="F53" s="12">
        <v>768.78</v>
      </c>
      <c r="G53" s="47">
        <v>6000</v>
      </c>
    </row>
    <row r="54" spans="2:7">
      <c r="B54" s="3">
        <v>6281200</v>
      </c>
      <c r="C54" s="3" t="s">
        <v>37</v>
      </c>
      <c r="D54" s="12">
        <v>0</v>
      </c>
      <c r="E54" s="12">
        <v>0</v>
      </c>
      <c r="F54" s="12">
        <v>0</v>
      </c>
      <c r="G54" s="47">
        <v>556.66</v>
      </c>
    </row>
    <row r="55" spans="2:7">
      <c r="B55" s="3">
        <v>6283000</v>
      </c>
      <c r="C55" s="3" t="s">
        <v>38</v>
      </c>
      <c r="D55" s="12">
        <v>10791.66</v>
      </c>
      <c r="E55" s="12">
        <v>13629.25</v>
      </c>
      <c r="F55" s="12">
        <v>3487.12</v>
      </c>
      <c r="G55" s="47">
        <v>18000</v>
      </c>
    </row>
    <row r="56" spans="2:7">
      <c r="B56" s="3">
        <v>6284000</v>
      </c>
      <c r="C56" s="3" t="s">
        <v>39</v>
      </c>
      <c r="D56" s="12">
        <v>0</v>
      </c>
      <c r="E56" s="12">
        <v>0</v>
      </c>
      <c r="F56" s="12">
        <v>0</v>
      </c>
      <c r="G56" s="47"/>
    </row>
    <row r="57" spans="2:7">
      <c r="B57" s="3">
        <v>6284001</v>
      </c>
      <c r="C57" s="3" t="s">
        <v>40</v>
      </c>
      <c r="D57" s="12">
        <v>3664.92</v>
      </c>
      <c r="E57" s="12">
        <v>3878.04</v>
      </c>
      <c r="F57" s="12">
        <v>1389.45</v>
      </c>
      <c r="G57" s="47">
        <v>5557.81</v>
      </c>
    </row>
    <row r="58" spans="2:7">
      <c r="B58" s="3">
        <v>6284002</v>
      </c>
      <c r="C58" s="3" t="s">
        <v>41</v>
      </c>
      <c r="D58" s="12">
        <v>0</v>
      </c>
      <c r="E58" s="12">
        <v>0</v>
      </c>
      <c r="F58" s="12">
        <v>0</v>
      </c>
      <c r="G58" s="47"/>
    </row>
    <row r="59" spans="2:7">
      <c r="B59" s="3">
        <v>6284004</v>
      </c>
      <c r="C59" s="3" t="s">
        <v>138</v>
      </c>
      <c r="D59" s="12">
        <v>0</v>
      </c>
      <c r="E59" s="12">
        <v>13367.43</v>
      </c>
      <c r="F59" s="12">
        <v>0</v>
      </c>
      <c r="G59" s="47"/>
    </row>
    <row r="60" spans="2:7">
      <c r="B60" s="3">
        <v>6284007</v>
      </c>
      <c r="C60" s="3" t="s">
        <v>144</v>
      </c>
      <c r="D60" s="12">
        <v>2235.16</v>
      </c>
      <c r="E60" s="12">
        <v>9562.36</v>
      </c>
      <c r="F60" s="12">
        <v>6370.14</v>
      </c>
      <c r="G60" s="47">
        <v>4576.32</v>
      </c>
    </row>
    <row r="61" spans="2:7">
      <c r="B61" s="3">
        <v>6284100</v>
      </c>
      <c r="C61" s="3" t="s">
        <v>42</v>
      </c>
      <c r="D61" s="12">
        <v>0</v>
      </c>
      <c r="E61" s="12">
        <v>10382.879999999999</v>
      </c>
      <c r="F61" s="12">
        <v>0</v>
      </c>
      <c r="G61" s="47"/>
    </row>
    <row r="62" spans="2:7">
      <c r="B62" s="3">
        <v>6284200</v>
      </c>
      <c r="C62" s="3" t="s">
        <v>153</v>
      </c>
      <c r="D62" s="12">
        <v>0</v>
      </c>
      <c r="E62" s="12">
        <v>0</v>
      </c>
      <c r="F62" s="12">
        <v>466.82</v>
      </c>
      <c r="G62" s="47">
        <v>933.64</v>
      </c>
    </row>
    <row r="63" spans="2:7">
      <c r="B63" s="3">
        <v>6285000</v>
      </c>
      <c r="C63" s="3" t="s">
        <v>43</v>
      </c>
      <c r="D63" s="12">
        <v>300.38</v>
      </c>
      <c r="E63" s="12">
        <v>300.38</v>
      </c>
      <c r="F63" s="12">
        <v>655.71</v>
      </c>
      <c r="G63" s="47">
        <v>725</v>
      </c>
    </row>
    <row r="64" spans="2:7">
      <c r="B64" s="3">
        <v>6285001</v>
      </c>
      <c r="C64" s="3" t="s">
        <v>44</v>
      </c>
      <c r="D64" s="12">
        <v>0</v>
      </c>
      <c r="E64" s="12">
        <v>0</v>
      </c>
      <c r="F64" s="12">
        <v>0</v>
      </c>
      <c r="G64" s="47"/>
    </row>
    <row r="65" spans="2:7">
      <c r="B65" s="3">
        <v>6286000</v>
      </c>
      <c r="C65" s="3" t="s">
        <v>45</v>
      </c>
      <c r="D65" s="12">
        <v>0</v>
      </c>
      <c r="E65" s="12">
        <v>0</v>
      </c>
      <c r="F65" s="12">
        <v>0</v>
      </c>
      <c r="G65" s="47"/>
    </row>
    <row r="66" spans="2:7">
      <c r="B66" s="3"/>
      <c r="C66" s="3"/>
      <c r="D66" s="12"/>
      <c r="E66" s="12"/>
      <c r="F66" s="12"/>
      <c r="G66" s="47"/>
    </row>
    <row r="67" spans="2:7">
      <c r="B67" s="1">
        <v>629</v>
      </c>
      <c r="C67" s="1" t="s">
        <v>46</v>
      </c>
      <c r="D67" s="2">
        <f>SUM(D68:D83)</f>
        <v>13456.46</v>
      </c>
      <c r="E67" s="2">
        <v>21213.360000000001</v>
      </c>
      <c r="F67" s="2">
        <f>SUM(F68:F83)</f>
        <v>9454.57</v>
      </c>
      <c r="G67" s="49">
        <f>SUM(G68:G83)</f>
        <v>34376.699999999997</v>
      </c>
    </row>
    <row r="68" spans="2:7">
      <c r="B68" s="3">
        <v>6291000</v>
      </c>
      <c r="C68" s="3" t="s">
        <v>47</v>
      </c>
      <c r="D68" s="12">
        <v>0</v>
      </c>
      <c r="E68" s="12">
        <v>0</v>
      </c>
      <c r="F68" s="12">
        <v>0</v>
      </c>
      <c r="G68" s="47"/>
    </row>
    <row r="69" spans="2:7">
      <c r="B69" s="3">
        <v>6291002</v>
      </c>
      <c r="C69" s="17" t="s">
        <v>48</v>
      </c>
      <c r="D69" s="12">
        <v>0</v>
      </c>
      <c r="E69" s="12">
        <v>0</v>
      </c>
      <c r="F69" s="12">
        <v>0</v>
      </c>
      <c r="G69" s="47">
        <v>75</v>
      </c>
    </row>
    <row r="70" spans="2:7">
      <c r="B70" s="3">
        <v>6291003</v>
      </c>
      <c r="C70" s="3" t="s">
        <v>49</v>
      </c>
      <c r="D70" s="12">
        <v>696.5</v>
      </c>
      <c r="E70" s="12">
        <v>597</v>
      </c>
      <c r="F70" s="12">
        <v>392.4</v>
      </c>
      <c r="G70" s="47">
        <v>1250</v>
      </c>
    </row>
    <row r="71" spans="2:7">
      <c r="B71" s="3">
        <v>6291001</v>
      </c>
      <c r="C71" s="3" t="s">
        <v>50</v>
      </c>
      <c r="D71" s="12">
        <v>40.22</v>
      </c>
      <c r="E71" s="12">
        <v>2.0699999999999998</v>
      </c>
      <c r="F71" s="12">
        <v>72</v>
      </c>
      <c r="G71" s="47">
        <v>150</v>
      </c>
    </row>
    <row r="72" spans="2:7">
      <c r="B72" s="3">
        <v>6292000</v>
      </c>
      <c r="C72" s="3" t="s">
        <v>51</v>
      </c>
      <c r="D72" s="12">
        <v>0</v>
      </c>
      <c r="E72" s="12">
        <v>0</v>
      </c>
      <c r="F72" s="12">
        <v>0</v>
      </c>
      <c r="G72" s="47"/>
    </row>
    <row r="73" spans="2:7">
      <c r="B73" s="3">
        <v>6292001</v>
      </c>
      <c r="C73" s="3" t="s">
        <v>52</v>
      </c>
      <c r="D73" s="12">
        <v>2159.85</v>
      </c>
      <c r="E73" s="12">
        <v>1304.6199999999999</v>
      </c>
      <c r="F73" s="12">
        <v>0</v>
      </c>
      <c r="G73" s="47">
        <v>2000</v>
      </c>
    </row>
    <row r="74" spans="2:7">
      <c r="B74" s="3">
        <v>6292002</v>
      </c>
      <c r="C74" s="3" t="s">
        <v>53</v>
      </c>
      <c r="D74" s="12">
        <v>3019.24</v>
      </c>
      <c r="E74" s="12">
        <v>2325.87</v>
      </c>
      <c r="F74" s="12">
        <v>1392.11</v>
      </c>
      <c r="G74" s="47">
        <v>3062.64</v>
      </c>
    </row>
    <row r="75" spans="2:7">
      <c r="B75" s="3">
        <v>6292003</v>
      </c>
      <c r="C75" s="3" t="s">
        <v>54</v>
      </c>
      <c r="D75" s="12">
        <v>1192.76</v>
      </c>
      <c r="E75" s="12">
        <v>282.8</v>
      </c>
      <c r="F75" s="12">
        <v>185.94</v>
      </c>
      <c r="G75" s="47">
        <v>446.26</v>
      </c>
    </row>
    <row r="76" spans="2:7">
      <c r="B76" s="3">
        <v>6292004</v>
      </c>
      <c r="C76" s="3" t="s">
        <v>55</v>
      </c>
      <c r="D76" s="12">
        <v>0</v>
      </c>
      <c r="E76" s="12">
        <v>0</v>
      </c>
      <c r="F76" s="12">
        <v>0</v>
      </c>
      <c r="G76" s="47">
        <v>1500</v>
      </c>
    </row>
    <row r="77" spans="2:7">
      <c r="B77" s="3">
        <v>6293000</v>
      </c>
      <c r="C77" s="3" t="s">
        <v>56</v>
      </c>
      <c r="D77" s="12">
        <v>3077.42</v>
      </c>
      <c r="E77" s="12">
        <v>9305.19</v>
      </c>
      <c r="F77" s="12">
        <v>3713.02</v>
      </c>
      <c r="G77" s="47">
        <v>14852.08</v>
      </c>
    </row>
    <row r="78" spans="2:7">
      <c r="B78" s="3">
        <v>6297001</v>
      </c>
      <c r="C78" s="3" t="s">
        <v>57</v>
      </c>
      <c r="D78" s="12">
        <v>0</v>
      </c>
      <c r="E78" s="12">
        <v>0</v>
      </c>
      <c r="F78" s="12">
        <v>0</v>
      </c>
      <c r="G78" s="47"/>
    </row>
    <row r="79" spans="2:7">
      <c r="B79" s="3">
        <v>6297003</v>
      </c>
      <c r="C79" s="3" t="s">
        <v>58</v>
      </c>
      <c r="D79" s="12">
        <v>0</v>
      </c>
      <c r="E79" s="12">
        <v>0</v>
      </c>
      <c r="F79" s="12">
        <v>36.299999999999997</v>
      </c>
      <c r="G79" s="47">
        <v>250</v>
      </c>
    </row>
    <row r="80" spans="2:7">
      <c r="B80" s="3">
        <v>6299000</v>
      </c>
      <c r="C80" s="3" t="s">
        <v>59</v>
      </c>
      <c r="D80" s="12">
        <v>1980</v>
      </c>
      <c r="E80" s="12">
        <v>7004.15</v>
      </c>
      <c r="F80" s="12">
        <v>3662.8</v>
      </c>
      <c r="G80" s="47">
        <v>8790.7199999999993</v>
      </c>
    </row>
    <row r="81" spans="2:7">
      <c r="B81" s="3">
        <v>6298000</v>
      </c>
      <c r="C81" s="3" t="s">
        <v>60</v>
      </c>
      <c r="D81" s="12">
        <v>0</v>
      </c>
      <c r="E81" s="12">
        <v>0</v>
      </c>
      <c r="F81" s="12">
        <v>0</v>
      </c>
      <c r="G81" s="47">
        <v>350</v>
      </c>
    </row>
    <row r="82" spans="2:7">
      <c r="B82" s="3">
        <v>6298001</v>
      </c>
      <c r="C82" s="3" t="s">
        <v>61</v>
      </c>
      <c r="D82" s="12">
        <v>0</v>
      </c>
      <c r="E82" s="12">
        <v>0</v>
      </c>
      <c r="F82" s="12">
        <v>0</v>
      </c>
      <c r="G82" s="47">
        <v>350</v>
      </c>
    </row>
    <row r="83" spans="2:7">
      <c r="B83" s="3">
        <v>6298002</v>
      </c>
      <c r="C83" s="3" t="s">
        <v>137</v>
      </c>
      <c r="D83" s="12">
        <v>1290.47</v>
      </c>
      <c r="E83" s="12">
        <v>391.66</v>
      </c>
      <c r="F83" s="12">
        <v>0</v>
      </c>
      <c r="G83" s="47">
        <v>1300</v>
      </c>
    </row>
    <row r="84" spans="2:7">
      <c r="B84" s="3"/>
      <c r="C84" s="3"/>
      <c r="D84" s="12"/>
      <c r="E84" s="12"/>
      <c r="F84" s="12"/>
      <c r="G84" s="47"/>
    </row>
    <row r="85" spans="2:7">
      <c r="B85" s="1">
        <v>631</v>
      </c>
      <c r="C85" s="1" t="s">
        <v>62</v>
      </c>
      <c r="D85" s="2">
        <f>SUM(D86)</f>
        <v>0</v>
      </c>
      <c r="E85" s="2">
        <v>0</v>
      </c>
      <c r="F85" s="2">
        <v>0</v>
      </c>
      <c r="G85" s="49">
        <f>SUM(G86)</f>
        <v>500</v>
      </c>
    </row>
    <row r="86" spans="2:7">
      <c r="B86" s="3">
        <v>6310000</v>
      </c>
      <c r="C86" s="3" t="s">
        <v>62</v>
      </c>
      <c r="D86" s="12">
        <v>0</v>
      </c>
      <c r="E86" s="12">
        <v>0</v>
      </c>
      <c r="F86" s="12">
        <v>0</v>
      </c>
      <c r="G86" s="47">
        <v>500</v>
      </c>
    </row>
    <row r="87" spans="2:7">
      <c r="B87" s="3"/>
      <c r="C87" s="3"/>
      <c r="D87" s="12"/>
      <c r="E87" s="12"/>
      <c r="F87" s="12"/>
      <c r="G87" s="47"/>
    </row>
    <row r="88" spans="2:7">
      <c r="B88" s="1">
        <v>640</v>
      </c>
      <c r="C88" s="1" t="s">
        <v>63</v>
      </c>
      <c r="D88" s="16">
        <f>SUM(D89:D91)</f>
        <v>38357.46</v>
      </c>
      <c r="E88" s="16">
        <v>27863.15</v>
      </c>
      <c r="F88" s="16">
        <f>SUM(F89:F91)</f>
        <v>11656.24</v>
      </c>
      <c r="G88" s="51">
        <f>SUM(G89:G91)</f>
        <v>28827.32</v>
      </c>
    </row>
    <row r="89" spans="2:7">
      <c r="B89" s="17">
        <v>6400001</v>
      </c>
      <c r="C89" s="17" t="s">
        <v>64</v>
      </c>
      <c r="D89" s="12">
        <v>200</v>
      </c>
      <c r="E89" s="12">
        <v>0</v>
      </c>
      <c r="F89" s="12">
        <v>0</v>
      </c>
      <c r="G89" s="47">
        <v>300</v>
      </c>
    </row>
    <row r="90" spans="2:7">
      <c r="B90" s="3">
        <v>6400002</v>
      </c>
      <c r="C90" s="3" t="s">
        <v>65</v>
      </c>
      <c r="D90" s="12">
        <v>0</v>
      </c>
      <c r="E90" s="12">
        <v>925.83</v>
      </c>
      <c r="F90" s="12">
        <v>728.19</v>
      </c>
      <c r="G90" s="47">
        <v>1000</v>
      </c>
    </row>
    <row r="91" spans="2:7">
      <c r="B91" s="3">
        <v>6400003</v>
      </c>
      <c r="C91" s="3" t="s">
        <v>66</v>
      </c>
      <c r="D91" s="12">
        <v>38157.46</v>
      </c>
      <c r="E91" s="12">
        <v>26937.32</v>
      </c>
      <c r="F91" s="12">
        <v>10928.05</v>
      </c>
      <c r="G91" s="47">
        <v>27527.32</v>
      </c>
    </row>
    <row r="92" spans="2:7">
      <c r="B92" s="3"/>
      <c r="C92" s="3"/>
      <c r="D92" s="12"/>
      <c r="E92" s="12"/>
      <c r="F92" s="12"/>
      <c r="G92" s="47"/>
    </row>
    <row r="93" spans="2:7">
      <c r="B93" s="1">
        <v>642</v>
      </c>
      <c r="C93" s="1" t="s">
        <v>67</v>
      </c>
      <c r="D93" s="2">
        <f>D94</f>
        <v>17601.240000000002</v>
      </c>
      <c r="E93" s="2">
        <v>11297.28</v>
      </c>
      <c r="F93" s="15">
        <v>3912</v>
      </c>
      <c r="G93" s="49">
        <f>SUM(G94)</f>
        <v>11736</v>
      </c>
    </row>
    <row r="94" spans="2:7">
      <c r="B94" s="17">
        <v>6420000</v>
      </c>
      <c r="C94" s="17" t="s">
        <v>145</v>
      </c>
      <c r="D94" s="12">
        <v>17601.240000000002</v>
      </c>
      <c r="E94" s="12">
        <v>11297.28</v>
      </c>
      <c r="F94" s="12">
        <v>3912</v>
      </c>
      <c r="G94" s="47">
        <v>11736</v>
      </c>
    </row>
    <row r="95" spans="2:7">
      <c r="B95" s="1"/>
      <c r="C95" s="1"/>
      <c r="D95" s="12"/>
      <c r="E95" s="12"/>
      <c r="F95" s="12"/>
      <c r="G95" s="47"/>
    </row>
    <row r="96" spans="2:7">
      <c r="B96" s="1">
        <v>643</v>
      </c>
      <c r="C96" s="1" t="s">
        <v>68</v>
      </c>
      <c r="D96" s="2">
        <v>2829.16</v>
      </c>
      <c r="E96" s="2">
        <v>2299.4499999999998</v>
      </c>
      <c r="F96" s="2">
        <v>487.89</v>
      </c>
      <c r="G96" s="49">
        <v>1951.56</v>
      </c>
    </row>
    <row r="97" spans="2:7">
      <c r="B97" s="38"/>
      <c r="C97" s="3"/>
      <c r="D97" s="12"/>
      <c r="E97" s="12"/>
      <c r="F97" s="12"/>
      <c r="G97" s="47"/>
    </row>
    <row r="98" spans="2:7">
      <c r="B98" s="1">
        <v>653</v>
      </c>
      <c r="C98" s="1" t="s">
        <v>69</v>
      </c>
      <c r="D98" s="16">
        <f>SUM(D99:D113)</f>
        <v>942.98</v>
      </c>
      <c r="E98" s="16">
        <v>397.55</v>
      </c>
      <c r="F98" s="16">
        <f>SUM(F99:F113)</f>
        <v>161.55000000000001</v>
      </c>
      <c r="G98" s="51">
        <f>SUM(G99:G113)</f>
        <v>2062.52</v>
      </c>
    </row>
    <row r="99" spans="2:7">
      <c r="B99" s="3">
        <v>6530000</v>
      </c>
      <c r="C99" s="3" t="s">
        <v>70</v>
      </c>
      <c r="D99" s="12">
        <v>942.98</v>
      </c>
      <c r="E99" s="12">
        <v>397.55</v>
      </c>
      <c r="F99" s="12">
        <v>161.55000000000001</v>
      </c>
      <c r="G99" s="47">
        <v>2062.52</v>
      </c>
    </row>
    <row r="100" spans="2:7">
      <c r="B100" s="3">
        <v>6530001</v>
      </c>
      <c r="C100" s="3" t="s">
        <v>71</v>
      </c>
      <c r="D100" s="12">
        <v>0</v>
      </c>
      <c r="E100" s="12">
        <v>0</v>
      </c>
      <c r="F100" s="12">
        <v>0</v>
      </c>
      <c r="G100" s="47"/>
    </row>
    <row r="101" spans="2:7">
      <c r="B101" s="3">
        <v>6530002</v>
      </c>
      <c r="C101" s="3" t="s">
        <v>72</v>
      </c>
      <c r="D101" s="12">
        <v>0</v>
      </c>
      <c r="E101" s="12">
        <v>0</v>
      </c>
      <c r="F101" s="12">
        <v>0</v>
      </c>
      <c r="G101" s="47"/>
    </row>
    <row r="102" spans="2:7">
      <c r="B102" s="3">
        <v>6530003</v>
      </c>
      <c r="C102" s="3" t="s">
        <v>73</v>
      </c>
      <c r="D102" s="12">
        <v>0</v>
      </c>
      <c r="E102" s="12">
        <v>0</v>
      </c>
      <c r="F102" s="12">
        <v>0</v>
      </c>
      <c r="G102" s="47"/>
    </row>
    <row r="103" spans="2:7">
      <c r="B103" s="3">
        <v>6530004</v>
      </c>
      <c r="C103" s="3" t="s">
        <v>74</v>
      </c>
      <c r="D103" s="12">
        <v>0</v>
      </c>
      <c r="E103" s="12">
        <v>0</v>
      </c>
      <c r="F103" s="12">
        <v>0</v>
      </c>
      <c r="G103" s="47"/>
    </row>
    <row r="104" spans="2:7">
      <c r="B104" s="3">
        <v>6530005</v>
      </c>
      <c r="C104" s="3" t="s">
        <v>75</v>
      </c>
      <c r="D104" s="12">
        <v>0</v>
      </c>
      <c r="E104" s="12">
        <v>0</v>
      </c>
      <c r="F104" s="12">
        <v>0</v>
      </c>
      <c r="G104" s="47"/>
    </row>
    <row r="105" spans="2:7">
      <c r="B105" s="3">
        <v>6530006</v>
      </c>
      <c r="C105" s="3" t="s">
        <v>76</v>
      </c>
      <c r="D105" s="12">
        <v>0</v>
      </c>
      <c r="E105" s="12">
        <v>0</v>
      </c>
      <c r="F105" s="12">
        <v>0</v>
      </c>
      <c r="G105" s="47"/>
    </row>
    <row r="106" spans="2:7">
      <c r="B106" s="3">
        <v>6530007</v>
      </c>
      <c r="C106" s="3" t="s">
        <v>77</v>
      </c>
      <c r="D106" s="12">
        <v>0</v>
      </c>
      <c r="E106" s="12">
        <v>0</v>
      </c>
      <c r="F106" s="12">
        <v>0</v>
      </c>
      <c r="G106" s="47"/>
    </row>
    <row r="107" spans="2:7">
      <c r="B107" s="3">
        <v>6530008</v>
      </c>
      <c r="C107" s="3" t="s">
        <v>78</v>
      </c>
      <c r="D107" s="12">
        <v>0</v>
      </c>
      <c r="E107" s="12">
        <v>0</v>
      </c>
      <c r="F107" s="12">
        <v>0</v>
      </c>
      <c r="G107" s="47"/>
    </row>
    <row r="108" spans="2:7">
      <c r="B108" s="3">
        <v>6530009</v>
      </c>
      <c r="C108" s="3" t="s">
        <v>79</v>
      </c>
      <c r="D108" s="12">
        <v>0</v>
      </c>
      <c r="E108" s="12">
        <v>0</v>
      </c>
      <c r="F108" s="12">
        <v>0</v>
      </c>
      <c r="G108" s="47"/>
    </row>
    <row r="109" spans="2:7">
      <c r="B109" s="3">
        <v>6530010</v>
      </c>
      <c r="C109" s="3" t="s">
        <v>80</v>
      </c>
      <c r="D109" s="12">
        <v>0</v>
      </c>
      <c r="E109" s="12">
        <v>0</v>
      </c>
      <c r="F109" s="12">
        <v>0</v>
      </c>
      <c r="G109" s="47"/>
    </row>
    <row r="110" spans="2:7">
      <c r="B110" s="3">
        <v>6530011</v>
      </c>
      <c r="C110" s="3" t="s">
        <v>81</v>
      </c>
      <c r="D110" s="12">
        <v>0</v>
      </c>
      <c r="E110" s="12">
        <v>0</v>
      </c>
      <c r="F110" s="12">
        <v>0</v>
      </c>
      <c r="G110" s="47"/>
    </row>
    <row r="111" spans="2:7">
      <c r="B111" s="3">
        <v>6530012</v>
      </c>
      <c r="C111" s="3" t="s">
        <v>82</v>
      </c>
      <c r="D111" s="12">
        <v>0</v>
      </c>
      <c r="E111" s="12">
        <v>0</v>
      </c>
      <c r="F111" s="12">
        <v>0</v>
      </c>
      <c r="G111" s="47"/>
    </row>
    <row r="112" spans="2:7">
      <c r="B112" s="3">
        <v>6530013</v>
      </c>
      <c r="C112" s="3" t="s">
        <v>83</v>
      </c>
      <c r="D112" s="12">
        <v>0</v>
      </c>
      <c r="E112" s="12">
        <v>0</v>
      </c>
      <c r="F112" s="12">
        <v>0</v>
      </c>
      <c r="G112" s="47"/>
    </row>
    <row r="113" spans="2:7">
      <c r="B113" s="3">
        <v>6530014</v>
      </c>
      <c r="C113" s="3" t="s">
        <v>84</v>
      </c>
      <c r="D113" s="12">
        <v>0</v>
      </c>
      <c r="E113" s="12">
        <v>0</v>
      </c>
      <c r="F113" s="12">
        <v>0</v>
      </c>
      <c r="G113" s="47"/>
    </row>
    <row r="114" spans="2:7">
      <c r="B114" s="3"/>
      <c r="C114" s="3"/>
      <c r="D114" s="12"/>
      <c r="E114" s="12"/>
      <c r="F114" s="12"/>
      <c r="G114" s="47"/>
    </row>
    <row r="115" spans="2:7">
      <c r="B115" s="1">
        <v>656</v>
      </c>
      <c r="C115" s="1" t="s">
        <v>85</v>
      </c>
      <c r="D115" s="16">
        <f>SUM(D116:D125)</f>
        <v>6390.8099999999995</v>
      </c>
      <c r="E115" s="16">
        <v>19326.39</v>
      </c>
      <c r="F115" s="16">
        <f>SUM(F116:F125)</f>
        <v>12722.74</v>
      </c>
      <c r="G115" s="51">
        <f>SUM(G116:G125)</f>
        <v>19900</v>
      </c>
    </row>
    <row r="116" spans="2:7">
      <c r="B116" s="3">
        <v>6561000</v>
      </c>
      <c r="C116" s="3" t="s">
        <v>86</v>
      </c>
      <c r="D116" s="12">
        <v>1882.87</v>
      </c>
      <c r="E116" s="12">
        <v>478.54</v>
      </c>
      <c r="F116" s="12">
        <v>0</v>
      </c>
      <c r="G116" s="47">
        <v>2000</v>
      </c>
    </row>
    <row r="117" spans="2:7">
      <c r="B117" s="3">
        <v>6561010</v>
      </c>
      <c r="C117" s="3" t="s">
        <v>87</v>
      </c>
      <c r="D117" s="12">
        <v>0</v>
      </c>
      <c r="E117" s="12">
        <v>0</v>
      </c>
      <c r="F117" s="12">
        <v>0</v>
      </c>
      <c r="G117" s="47"/>
    </row>
    <row r="118" spans="2:7">
      <c r="B118" s="3">
        <v>6561100</v>
      </c>
      <c r="C118" s="3" t="s">
        <v>88</v>
      </c>
      <c r="D118" s="12">
        <v>0</v>
      </c>
      <c r="E118" s="12">
        <v>0</v>
      </c>
      <c r="F118" s="12">
        <v>0</v>
      </c>
      <c r="G118" s="47">
        <v>750</v>
      </c>
    </row>
    <row r="119" spans="2:7">
      <c r="B119" s="3">
        <v>6561200</v>
      </c>
      <c r="C119" s="3" t="s">
        <v>89</v>
      </c>
      <c r="D119" s="12">
        <v>332.06</v>
      </c>
      <c r="E119" s="12">
        <v>1164.25</v>
      </c>
      <c r="F119" s="12">
        <v>63</v>
      </c>
      <c r="G119" s="47">
        <v>500</v>
      </c>
    </row>
    <row r="120" spans="2:7">
      <c r="B120" s="3">
        <v>6561300</v>
      </c>
      <c r="C120" s="3" t="s">
        <v>151</v>
      </c>
      <c r="D120" s="12"/>
      <c r="E120" s="12">
        <v>12230.68</v>
      </c>
      <c r="F120" s="12">
        <v>11448.21</v>
      </c>
      <c r="G120" s="47">
        <v>13500</v>
      </c>
    </row>
    <row r="121" spans="2:7">
      <c r="B121" s="3">
        <v>6562000</v>
      </c>
      <c r="C121" s="3" t="s">
        <v>90</v>
      </c>
      <c r="D121" s="12">
        <v>3877.77</v>
      </c>
      <c r="E121" s="12">
        <v>4892.97</v>
      </c>
      <c r="F121" s="12">
        <v>1094.28</v>
      </c>
      <c r="G121" s="47">
        <v>2750</v>
      </c>
    </row>
    <row r="122" spans="2:7">
      <c r="B122" s="3">
        <v>6563000</v>
      </c>
      <c r="C122" s="3" t="s">
        <v>91</v>
      </c>
      <c r="D122" s="12">
        <v>0</v>
      </c>
      <c r="E122" s="12">
        <v>0</v>
      </c>
      <c r="F122" s="12">
        <v>0</v>
      </c>
      <c r="G122" s="47"/>
    </row>
    <row r="123" spans="2:7">
      <c r="B123" s="3">
        <v>6564000</v>
      </c>
      <c r="C123" s="3" t="s">
        <v>92</v>
      </c>
      <c r="D123" s="12">
        <v>0</v>
      </c>
      <c r="E123" s="12">
        <v>172.3</v>
      </c>
      <c r="F123" s="12">
        <v>0</v>
      </c>
      <c r="G123" s="47"/>
    </row>
    <row r="124" spans="2:7">
      <c r="B124" s="3">
        <v>6565000</v>
      </c>
      <c r="C124" s="3" t="s">
        <v>93</v>
      </c>
      <c r="D124" s="12">
        <v>298.11</v>
      </c>
      <c r="E124" s="12">
        <v>387.65</v>
      </c>
      <c r="F124" s="12">
        <v>117.25</v>
      </c>
      <c r="G124" s="47">
        <v>400</v>
      </c>
    </row>
    <row r="125" spans="2:7">
      <c r="B125" s="3">
        <v>6569000</v>
      </c>
      <c r="C125" s="3" t="s">
        <v>139</v>
      </c>
      <c r="D125" s="12">
        <v>0</v>
      </c>
      <c r="E125" s="12">
        <v>0</v>
      </c>
      <c r="F125" s="12">
        <v>0</v>
      </c>
      <c r="G125" s="47"/>
    </row>
    <row r="126" spans="2:7">
      <c r="B126" s="3"/>
      <c r="C126" s="3"/>
      <c r="D126" s="12"/>
      <c r="E126" s="12"/>
      <c r="F126" s="12"/>
      <c r="G126" s="47"/>
    </row>
    <row r="127" spans="2:7">
      <c r="B127" s="1">
        <v>657</v>
      </c>
      <c r="C127" s="1" t="s">
        <v>94</v>
      </c>
      <c r="D127" s="16">
        <f>SUM(D128:D133)</f>
        <v>6325.08</v>
      </c>
      <c r="E127" s="16">
        <v>3590.24</v>
      </c>
      <c r="F127" s="16">
        <f>SUM(F128:F133)</f>
        <v>570.25</v>
      </c>
      <c r="G127" s="51">
        <f>SUM(G128:G133)</f>
        <v>4221.2</v>
      </c>
    </row>
    <row r="128" spans="2:7">
      <c r="B128" s="3">
        <v>6571000</v>
      </c>
      <c r="C128" s="3" t="s">
        <v>95</v>
      </c>
      <c r="D128" s="12">
        <v>1865.4</v>
      </c>
      <c r="E128" s="12">
        <v>2356.31</v>
      </c>
      <c r="F128" s="12">
        <v>450.05</v>
      </c>
      <c r="G128" s="47">
        <v>2500</v>
      </c>
    </row>
    <row r="129" spans="2:15">
      <c r="B129" s="3">
        <v>6575000</v>
      </c>
      <c r="C129" s="3" t="s">
        <v>96</v>
      </c>
      <c r="D129" s="12">
        <v>3802.56</v>
      </c>
      <c r="E129" s="12">
        <v>873.33</v>
      </c>
      <c r="F129" s="12">
        <v>0</v>
      </c>
      <c r="G129" s="47">
        <v>1360.6</v>
      </c>
    </row>
    <row r="130" spans="2:15">
      <c r="B130" s="3">
        <v>6575004</v>
      </c>
      <c r="C130" s="3" t="s">
        <v>97</v>
      </c>
      <c r="D130" s="12">
        <v>0</v>
      </c>
      <c r="E130" s="12">
        <v>0</v>
      </c>
      <c r="F130" s="12">
        <v>0</v>
      </c>
      <c r="G130" s="47"/>
    </row>
    <row r="131" spans="2:15">
      <c r="B131" s="3">
        <v>6575005</v>
      </c>
      <c r="C131" s="3" t="s">
        <v>98</v>
      </c>
      <c r="D131" s="12">
        <v>0</v>
      </c>
      <c r="E131" s="12">
        <v>0</v>
      </c>
      <c r="F131" s="12">
        <v>0</v>
      </c>
      <c r="G131" s="47"/>
    </row>
    <row r="132" spans="2:15">
      <c r="B132" s="3">
        <v>6575006</v>
      </c>
      <c r="C132" s="3" t="s">
        <v>146</v>
      </c>
      <c r="D132" s="12">
        <v>296.52</v>
      </c>
      <c r="E132" s="12">
        <v>0</v>
      </c>
      <c r="F132" s="12">
        <v>0</v>
      </c>
      <c r="G132" s="47"/>
    </row>
    <row r="133" spans="2:15">
      <c r="B133" s="3">
        <v>6579001</v>
      </c>
      <c r="C133" s="3" t="s">
        <v>99</v>
      </c>
      <c r="D133" s="12">
        <v>360.6</v>
      </c>
      <c r="E133" s="12">
        <v>360.6</v>
      </c>
      <c r="F133" s="12">
        <v>120.2</v>
      </c>
      <c r="G133" s="47">
        <v>360.6</v>
      </c>
    </row>
    <row r="134" spans="2:15">
      <c r="B134" s="3"/>
      <c r="C134" s="3"/>
      <c r="D134" s="12"/>
      <c r="E134" s="12"/>
      <c r="F134" s="12"/>
      <c r="G134" s="47"/>
    </row>
    <row r="135" spans="2:15">
      <c r="B135" s="1">
        <v>658</v>
      </c>
      <c r="C135" s="1" t="s">
        <v>100</v>
      </c>
      <c r="D135" s="16">
        <f>SUM(D136:D137)</f>
        <v>794.11</v>
      </c>
      <c r="E135" s="16">
        <v>0</v>
      </c>
      <c r="F135" s="16">
        <f>SUM(F136:F137)</f>
        <v>0</v>
      </c>
      <c r="G135" s="51">
        <f>SUM(G136:G137)</f>
        <v>300</v>
      </c>
    </row>
    <row r="136" spans="2:15">
      <c r="B136" s="3">
        <v>6580000</v>
      </c>
      <c r="C136" s="3" t="s">
        <v>101</v>
      </c>
      <c r="D136" s="21">
        <v>794.11</v>
      </c>
      <c r="E136" s="21">
        <v>0</v>
      </c>
      <c r="F136" s="21">
        <v>0</v>
      </c>
      <c r="G136" s="52">
        <v>300</v>
      </c>
    </row>
    <row r="137" spans="2:15">
      <c r="B137" s="3">
        <v>6580001</v>
      </c>
      <c r="C137" s="3" t="s">
        <v>102</v>
      </c>
      <c r="D137" s="12">
        <v>0</v>
      </c>
      <c r="E137" s="12">
        <v>0</v>
      </c>
      <c r="F137" s="12">
        <v>0</v>
      </c>
      <c r="G137" s="47"/>
    </row>
    <row r="138" spans="2:15">
      <c r="B138" s="3"/>
      <c r="C138" s="3"/>
      <c r="D138" s="12"/>
      <c r="E138" s="12"/>
      <c r="F138" s="12"/>
      <c r="G138" s="47"/>
    </row>
    <row r="139" spans="2:15" s="19" customFormat="1">
      <c r="B139" s="18">
        <v>679</v>
      </c>
      <c r="C139" s="18" t="s">
        <v>141</v>
      </c>
      <c r="D139" s="15">
        <v>0</v>
      </c>
      <c r="E139" s="15">
        <v>0</v>
      </c>
      <c r="F139" s="15">
        <v>0</v>
      </c>
      <c r="G139" s="50">
        <v>0</v>
      </c>
      <c r="K139" s="11"/>
      <c r="N139" s="20"/>
      <c r="O139" s="9"/>
    </row>
    <row r="140" spans="2:15">
      <c r="B140" s="3">
        <v>6790000</v>
      </c>
      <c r="C140" s="3" t="s">
        <v>141</v>
      </c>
      <c r="D140" s="12">
        <v>0</v>
      </c>
      <c r="E140" s="12">
        <v>0</v>
      </c>
      <c r="F140" s="12">
        <v>0</v>
      </c>
      <c r="G140" s="47"/>
    </row>
    <row r="141" spans="2:15">
      <c r="B141" s="3"/>
      <c r="C141" s="3"/>
      <c r="D141" s="12"/>
      <c r="E141" s="12"/>
      <c r="F141" s="12"/>
      <c r="G141" s="47"/>
    </row>
    <row r="142" spans="2:15">
      <c r="B142" s="1">
        <v>682</v>
      </c>
      <c r="C142" s="1" t="s">
        <v>140</v>
      </c>
      <c r="D142" s="16">
        <f>SUM(D143)</f>
        <v>2440.79</v>
      </c>
      <c r="E142" s="16">
        <v>2992.79</v>
      </c>
      <c r="F142" s="16">
        <v>0</v>
      </c>
      <c r="G142" s="51">
        <f>SUM(G143)</f>
        <v>3000</v>
      </c>
    </row>
    <row r="143" spans="2:15">
      <c r="B143" s="17">
        <v>6820000</v>
      </c>
      <c r="C143" s="17" t="s">
        <v>140</v>
      </c>
      <c r="D143" s="21">
        <v>2440.79</v>
      </c>
      <c r="E143" s="21">
        <v>2992.79</v>
      </c>
      <c r="F143" s="21">
        <v>0</v>
      </c>
      <c r="G143" s="52">
        <v>3000</v>
      </c>
    </row>
    <row r="144" spans="2:15">
      <c r="B144" s="3"/>
      <c r="C144" s="3"/>
      <c r="D144" s="12"/>
      <c r="E144" s="12"/>
      <c r="F144" s="12"/>
      <c r="G144" s="47"/>
    </row>
    <row r="145" spans="2:16">
      <c r="B145" s="3"/>
      <c r="C145" s="3"/>
      <c r="D145" s="12"/>
      <c r="E145" s="12"/>
      <c r="F145" s="12"/>
      <c r="G145" s="47"/>
    </row>
    <row r="146" spans="2:16" ht="15.75">
      <c r="B146" s="39"/>
      <c r="C146" s="40" t="s">
        <v>142</v>
      </c>
      <c r="D146" s="41">
        <f>SUM(D9,D12,D16,D23,D25,D28,D31,D52,D67,D85,D88,D93,D96,D98,D115,D127,D135,D139,D142)</f>
        <v>118819.37999999999</v>
      </c>
      <c r="E146" s="41">
        <v>151455.37</v>
      </c>
      <c r="F146" s="41">
        <f>SUM(F142,F139,F135,F127,F115,F98,F96,F93,F88,F85,F67,F52,F31,F28,F25,F23,F16,F12,F9)</f>
        <v>56173.15</v>
      </c>
      <c r="G146" s="53">
        <f>SUM(G142,G139,G135,G127,G115,G98,G96,G93,G88,G85,G67,G52,G31,G28,G25,G23,G16,G12,G9)</f>
        <v>171456.18000000002</v>
      </c>
      <c r="H146" s="32"/>
      <c r="I146" s="32">
        <f>G146-G191</f>
        <v>0</v>
      </c>
    </row>
    <row r="147" spans="2:16">
      <c r="B147" s="42"/>
      <c r="C147" s="43"/>
      <c r="D147" s="44"/>
      <c r="E147" s="44"/>
      <c r="F147" s="44"/>
      <c r="G147" s="54"/>
    </row>
    <row r="148" spans="2:16">
      <c r="B148" s="42"/>
      <c r="C148" s="43"/>
      <c r="D148" s="44"/>
      <c r="E148" s="44"/>
      <c r="F148" s="44"/>
      <c r="G148" s="54"/>
    </row>
    <row r="149" spans="2:16" ht="18">
      <c r="B149" s="59" t="s">
        <v>103</v>
      </c>
      <c r="C149" s="59"/>
      <c r="D149" s="59"/>
      <c r="E149" s="56"/>
      <c r="F149" s="56"/>
      <c r="K149" s="22"/>
      <c r="L149" s="5"/>
      <c r="M149" s="5"/>
      <c r="N149" s="23"/>
      <c r="O149" s="24"/>
    </row>
    <row r="150" spans="2:16" s="10" customFormat="1" ht="15.75">
      <c r="B150" s="33" t="s">
        <v>1</v>
      </c>
      <c r="C150" s="33" t="s">
        <v>2</v>
      </c>
      <c r="D150" s="33" t="s">
        <v>147</v>
      </c>
      <c r="E150" s="33" t="s">
        <v>149</v>
      </c>
      <c r="F150" s="33" t="s">
        <v>152</v>
      </c>
      <c r="G150" s="55" t="s">
        <v>150</v>
      </c>
      <c r="K150" s="22"/>
      <c r="L150" s="25"/>
      <c r="M150" s="26"/>
      <c r="N150" s="27"/>
      <c r="O150" s="24"/>
      <c r="P150" s="28"/>
    </row>
    <row r="151" spans="2:16">
      <c r="B151" s="3"/>
      <c r="C151" s="3"/>
      <c r="D151" s="12"/>
      <c r="E151" s="12"/>
      <c r="F151" s="12"/>
      <c r="G151" s="47"/>
      <c r="K151" s="22"/>
      <c r="L151" s="5"/>
      <c r="M151" s="26"/>
      <c r="N151" s="29"/>
      <c r="O151" s="24"/>
    </row>
    <row r="152" spans="2:16">
      <c r="B152" s="1">
        <v>705</v>
      </c>
      <c r="C152" s="1" t="s">
        <v>104</v>
      </c>
      <c r="D152" s="16">
        <f t="shared" ref="D152" si="0">SUM(D153:D156)</f>
        <v>0</v>
      </c>
      <c r="E152" s="16">
        <v>0</v>
      </c>
      <c r="F152" s="16">
        <v>0</v>
      </c>
      <c r="G152" s="51">
        <v>0</v>
      </c>
      <c r="K152" s="22"/>
      <c r="L152" s="5"/>
      <c r="M152" s="26"/>
      <c r="N152" s="29"/>
      <c r="O152" s="24"/>
    </row>
    <row r="153" spans="2:16">
      <c r="B153" s="3">
        <v>7050001</v>
      </c>
      <c r="C153" s="3" t="s">
        <v>105</v>
      </c>
      <c r="D153" s="12">
        <v>0</v>
      </c>
      <c r="E153" s="12">
        <v>0</v>
      </c>
      <c r="F153" s="12">
        <v>0</v>
      </c>
      <c r="G153" s="47"/>
      <c r="K153" s="22"/>
      <c r="L153" s="5"/>
      <c r="M153" s="26"/>
      <c r="N153" s="29"/>
      <c r="O153" s="24"/>
    </row>
    <row r="154" spans="2:16">
      <c r="B154" s="3">
        <v>7059000</v>
      </c>
      <c r="C154" s="3" t="s">
        <v>106</v>
      </c>
      <c r="D154" s="12">
        <v>0</v>
      </c>
      <c r="E154" s="12">
        <v>0</v>
      </c>
      <c r="F154" s="12">
        <v>0</v>
      </c>
      <c r="G154" s="47"/>
      <c r="K154" s="22"/>
      <c r="L154" s="5"/>
      <c r="M154" s="26"/>
      <c r="N154" s="29"/>
      <c r="O154" s="24"/>
    </row>
    <row r="155" spans="2:16">
      <c r="B155" s="3">
        <v>7059001</v>
      </c>
      <c r="C155" s="3" t="s">
        <v>107</v>
      </c>
      <c r="D155" s="12">
        <v>0</v>
      </c>
      <c r="E155" s="12">
        <v>0</v>
      </c>
      <c r="F155" s="12">
        <v>0</v>
      </c>
      <c r="G155" s="47"/>
      <c r="K155" s="22"/>
      <c r="L155" s="5"/>
      <c r="M155" s="26"/>
      <c r="N155" s="29"/>
      <c r="O155" s="24"/>
    </row>
    <row r="156" spans="2:16">
      <c r="B156" s="3">
        <v>7059002</v>
      </c>
      <c r="C156" s="3" t="s">
        <v>108</v>
      </c>
      <c r="D156" s="12">
        <v>0</v>
      </c>
      <c r="E156" s="12">
        <v>0</v>
      </c>
      <c r="F156" s="12">
        <v>0</v>
      </c>
      <c r="G156" s="47"/>
      <c r="K156" s="22"/>
      <c r="L156" s="5"/>
      <c r="M156" s="26"/>
      <c r="N156" s="29"/>
      <c r="O156" s="24"/>
    </row>
    <row r="157" spans="2:16">
      <c r="B157" s="3"/>
      <c r="C157" s="3"/>
      <c r="D157" s="12"/>
      <c r="E157" s="12"/>
      <c r="F157" s="12"/>
      <c r="G157" s="47"/>
      <c r="K157" s="22"/>
      <c r="L157" s="5"/>
      <c r="M157" s="26"/>
      <c r="N157" s="29"/>
      <c r="O157" s="24"/>
    </row>
    <row r="158" spans="2:16">
      <c r="B158" s="1">
        <v>710</v>
      </c>
      <c r="C158" s="1" t="s">
        <v>109</v>
      </c>
      <c r="D158" s="16">
        <f t="shared" ref="D158" si="1">SUM(D159:D160)</f>
        <v>259.52999999999997</v>
      </c>
      <c r="E158" s="16">
        <v>162.19999999999999</v>
      </c>
      <c r="F158" s="16">
        <v>0</v>
      </c>
      <c r="G158" s="51">
        <f>SUM(G159:G160)</f>
        <v>1000</v>
      </c>
      <c r="K158" s="22"/>
      <c r="L158" s="5"/>
      <c r="M158" s="26"/>
      <c r="N158" s="29"/>
      <c r="O158" s="24"/>
    </row>
    <row r="159" spans="2:16">
      <c r="B159" s="3">
        <v>7100001</v>
      </c>
      <c r="C159" s="3" t="s">
        <v>110</v>
      </c>
      <c r="D159" s="12">
        <v>91.53</v>
      </c>
      <c r="E159" s="12">
        <v>91</v>
      </c>
      <c r="F159" s="12">
        <v>0</v>
      </c>
      <c r="G159" s="47">
        <v>300</v>
      </c>
      <c r="K159" s="22"/>
      <c r="L159" s="5"/>
      <c r="M159" s="26"/>
      <c r="N159" s="29"/>
      <c r="O159" s="24"/>
    </row>
    <row r="160" spans="2:16">
      <c r="B160" s="3">
        <v>7100002</v>
      </c>
      <c r="C160" s="3" t="s">
        <v>111</v>
      </c>
      <c r="D160" s="12">
        <v>168</v>
      </c>
      <c r="E160" s="12">
        <v>71.2</v>
      </c>
      <c r="F160" s="12">
        <v>0</v>
      </c>
      <c r="G160" s="47">
        <v>700</v>
      </c>
      <c r="K160" s="30"/>
      <c r="L160" s="5"/>
      <c r="M160" s="26"/>
      <c r="N160" s="31"/>
      <c r="O160" s="24"/>
    </row>
    <row r="161" spans="2:15">
      <c r="B161" s="3"/>
      <c r="C161" s="3"/>
      <c r="D161" s="12"/>
      <c r="E161" s="12"/>
      <c r="F161" s="12"/>
      <c r="G161" s="47"/>
      <c r="K161" s="22"/>
      <c r="L161" s="5"/>
      <c r="M161" s="5"/>
      <c r="N161" s="29"/>
      <c r="O161" s="24"/>
    </row>
    <row r="162" spans="2:15">
      <c r="B162" s="1">
        <v>721</v>
      </c>
      <c r="C162" s="1" t="s">
        <v>112</v>
      </c>
      <c r="D162" s="2">
        <v>139878.98000000001</v>
      </c>
      <c r="E162" s="2">
        <v>159327</v>
      </c>
      <c r="F162" s="2">
        <v>9162.73</v>
      </c>
      <c r="G162" s="49">
        <v>162513.54</v>
      </c>
      <c r="K162" s="22"/>
      <c r="L162" s="5"/>
      <c r="M162" s="5"/>
      <c r="N162" s="29"/>
      <c r="O162" s="24"/>
    </row>
    <row r="163" spans="2:15">
      <c r="B163" s="1"/>
      <c r="C163" s="1"/>
      <c r="D163" s="12"/>
      <c r="E163" s="12"/>
      <c r="F163" s="12"/>
      <c r="G163" s="47"/>
      <c r="K163" s="22"/>
      <c r="L163" s="5"/>
      <c r="M163" s="5"/>
      <c r="N163" s="29"/>
      <c r="O163" s="24"/>
    </row>
    <row r="164" spans="2:15">
      <c r="B164" s="1">
        <v>742</v>
      </c>
      <c r="C164" s="1" t="s">
        <v>113</v>
      </c>
      <c r="D164" s="2">
        <v>2855.84</v>
      </c>
      <c r="E164" s="2">
        <v>0</v>
      </c>
      <c r="F164" s="2">
        <v>0</v>
      </c>
      <c r="G164" s="49">
        <v>0</v>
      </c>
      <c r="K164" s="22"/>
      <c r="L164" s="5"/>
      <c r="M164" s="5"/>
      <c r="N164" s="29"/>
      <c r="O164" s="24"/>
    </row>
    <row r="165" spans="2:15">
      <c r="B165" s="3"/>
      <c r="C165" s="3"/>
      <c r="D165" s="12"/>
      <c r="E165" s="12"/>
      <c r="F165" s="12"/>
      <c r="G165" s="47"/>
      <c r="K165" s="22"/>
      <c r="L165" s="5"/>
      <c r="M165" s="5"/>
      <c r="N165" s="29"/>
      <c r="O165" s="24"/>
    </row>
    <row r="166" spans="2:15">
      <c r="B166" s="1">
        <v>756</v>
      </c>
      <c r="C166" s="1" t="s">
        <v>114</v>
      </c>
      <c r="D166" s="16">
        <f>SUM(D167:D180)</f>
        <v>29403.82</v>
      </c>
      <c r="E166" s="16">
        <v>29326.97</v>
      </c>
      <c r="F166" s="16">
        <f>SUM(F167:F180)</f>
        <v>53</v>
      </c>
      <c r="G166" s="51">
        <f>SUM(G167:G180)</f>
        <v>500</v>
      </c>
      <c r="K166" s="22"/>
      <c r="L166" s="5"/>
      <c r="M166" s="5"/>
      <c r="N166" s="29"/>
      <c r="O166" s="24"/>
    </row>
    <row r="167" spans="2:15">
      <c r="B167" s="3">
        <v>7560000</v>
      </c>
      <c r="C167" s="3" t="s">
        <v>114</v>
      </c>
      <c r="D167" s="12">
        <v>0</v>
      </c>
      <c r="E167" s="12">
        <v>0</v>
      </c>
      <c r="F167" s="12">
        <v>0</v>
      </c>
      <c r="G167" s="47"/>
      <c r="K167" s="22"/>
      <c r="L167" s="5"/>
      <c r="M167" s="5"/>
      <c r="N167" s="29"/>
      <c r="O167" s="24"/>
    </row>
    <row r="168" spans="2:15">
      <c r="B168" s="17">
        <v>7560004</v>
      </c>
      <c r="C168" s="3" t="s">
        <v>115</v>
      </c>
      <c r="D168" s="12">
        <v>0</v>
      </c>
      <c r="E168" s="12">
        <v>0</v>
      </c>
      <c r="F168" s="12">
        <v>0</v>
      </c>
      <c r="G168" s="47"/>
      <c r="K168" s="22"/>
      <c r="L168" s="5"/>
      <c r="M168" s="5"/>
      <c r="N168" s="29"/>
      <c r="O168" s="24"/>
    </row>
    <row r="169" spans="2:15">
      <c r="B169" s="3">
        <v>7560007</v>
      </c>
      <c r="C169" s="3" t="s">
        <v>116</v>
      </c>
      <c r="D169" s="12">
        <v>0</v>
      </c>
      <c r="E169" s="12">
        <v>0</v>
      </c>
      <c r="F169" s="12">
        <v>0</v>
      </c>
      <c r="G169" s="47"/>
      <c r="K169" s="22"/>
      <c r="L169" s="5"/>
      <c r="M169" s="5"/>
      <c r="N169" s="29"/>
      <c r="O169" s="24"/>
    </row>
    <row r="170" spans="2:15">
      <c r="B170" s="3">
        <v>7560013</v>
      </c>
      <c r="C170" s="3" t="s">
        <v>117</v>
      </c>
      <c r="D170" s="12">
        <v>0</v>
      </c>
      <c r="E170" s="12">
        <v>0</v>
      </c>
      <c r="F170" s="12">
        <v>0</v>
      </c>
      <c r="G170" s="47"/>
      <c r="K170" s="22"/>
      <c r="L170" s="5"/>
      <c r="M170" s="5"/>
      <c r="N170" s="29"/>
      <c r="O170" s="24"/>
    </row>
    <row r="171" spans="2:15">
      <c r="B171" s="3">
        <v>7560019</v>
      </c>
      <c r="C171" s="3" t="s">
        <v>118</v>
      </c>
      <c r="D171" s="12">
        <v>0</v>
      </c>
      <c r="E171" s="12">
        <v>0</v>
      </c>
      <c r="F171" s="12">
        <v>0</v>
      </c>
      <c r="G171" s="47"/>
      <c r="K171" s="22"/>
      <c r="L171" s="5"/>
      <c r="M171" s="5"/>
      <c r="N171" s="29"/>
      <c r="O171" s="24"/>
    </row>
    <row r="172" spans="2:15">
      <c r="B172" s="3">
        <v>7560021</v>
      </c>
      <c r="C172" s="3" t="s">
        <v>119</v>
      </c>
      <c r="D172" s="12">
        <v>0</v>
      </c>
      <c r="E172" s="12">
        <v>0</v>
      </c>
      <c r="F172" s="12">
        <v>0</v>
      </c>
      <c r="G172" s="47"/>
      <c r="K172" s="22"/>
      <c r="L172" s="5"/>
      <c r="M172" s="5"/>
      <c r="N172" s="29"/>
      <c r="O172" s="24"/>
    </row>
    <row r="173" spans="2:15">
      <c r="B173" s="3">
        <v>7560028</v>
      </c>
      <c r="C173" s="3" t="s">
        <v>120</v>
      </c>
      <c r="D173" s="12">
        <v>0</v>
      </c>
      <c r="E173" s="12">
        <v>0</v>
      </c>
      <c r="F173" s="12">
        <v>0</v>
      </c>
      <c r="G173" s="47"/>
      <c r="K173" s="22"/>
      <c r="L173" s="5"/>
      <c r="M173" s="5"/>
      <c r="N173" s="29"/>
      <c r="O173" s="24"/>
    </row>
    <row r="174" spans="2:15">
      <c r="B174" s="3">
        <v>7560030</v>
      </c>
      <c r="C174" s="3" t="s">
        <v>121</v>
      </c>
      <c r="D174" s="12">
        <v>0</v>
      </c>
      <c r="E174" s="12">
        <v>0</v>
      </c>
      <c r="F174" s="12">
        <v>0</v>
      </c>
      <c r="G174" s="47"/>
      <c r="K174" s="22"/>
      <c r="L174" s="5"/>
      <c r="M174" s="5"/>
      <c r="N174" s="29"/>
      <c r="O174" s="24"/>
    </row>
    <row r="175" spans="2:15">
      <c r="B175" s="3">
        <v>7560060</v>
      </c>
      <c r="C175" s="3" t="s">
        <v>122</v>
      </c>
      <c r="D175" s="12">
        <v>0</v>
      </c>
      <c r="E175" s="12">
        <v>0</v>
      </c>
      <c r="F175" s="12">
        <v>0</v>
      </c>
      <c r="G175" s="47"/>
      <c r="K175" s="22"/>
      <c r="L175" s="5"/>
      <c r="M175" s="5"/>
      <c r="N175" s="29"/>
      <c r="O175" s="24"/>
    </row>
    <row r="176" spans="2:15">
      <c r="B176" s="3">
        <v>7560070</v>
      </c>
      <c r="C176" s="3" t="s">
        <v>123</v>
      </c>
      <c r="D176" s="12">
        <v>0</v>
      </c>
      <c r="E176" s="12">
        <v>0</v>
      </c>
      <c r="F176" s="12">
        <v>0</v>
      </c>
      <c r="G176" s="47"/>
      <c r="K176" s="22"/>
      <c r="L176" s="5"/>
      <c r="M176" s="5"/>
      <c r="N176" s="29"/>
      <c r="O176" s="24"/>
    </row>
    <row r="177" spans="2:15">
      <c r="B177" s="3">
        <v>7560080</v>
      </c>
      <c r="C177" s="3" t="s">
        <v>124</v>
      </c>
      <c r="D177" s="12">
        <v>143.1</v>
      </c>
      <c r="E177" s="12">
        <v>66.25</v>
      </c>
      <c r="F177" s="12">
        <v>53</v>
      </c>
      <c r="G177" s="47">
        <v>500</v>
      </c>
      <c r="K177" s="22"/>
      <c r="L177" s="5"/>
      <c r="M177" s="5"/>
      <c r="N177" s="29"/>
      <c r="O177" s="24"/>
    </row>
    <row r="178" spans="2:15">
      <c r="B178" s="3">
        <v>7561000</v>
      </c>
      <c r="C178" s="3" t="s">
        <v>125</v>
      </c>
      <c r="D178" s="12">
        <v>29260.720000000001</v>
      </c>
      <c r="E178" s="12">
        <v>29260.720000000001</v>
      </c>
      <c r="F178" s="12">
        <v>0</v>
      </c>
      <c r="G178" s="47"/>
      <c r="K178" s="22"/>
      <c r="L178" s="5"/>
      <c r="M178" s="5"/>
      <c r="N178" s="29"/>
      <c r="O178" s="24"/>
    </row>
    <row r="179" spans="2:15">
      <c r="B179" s="3">
        <v>7561001</v>
      </c>
      <c r="C179" s="3" t="s">
        <v>126</v>
      </c>
      <c r="D179" s="12">
        <v>0</v>
      </c>
      <c r="E179" s="12">
        <v>0</v>
      </c>
      <c r="F179" s="12">
        <v>0</v>
      </c>
      <c r="G179" s="47"/>
      <c r="K179" s="22"/>
      <c r="L179" s="5"/>
      <c r="M179" s="5"/>
      <c r="N179" s="29"/>
      <c r="O179" s="24"/>
    </row>
    <row r="180" spans="2:15">
      <c r="B180" s="3">
        <v>7561002</v>
      </c>
      <c r="C180" s="3" t="s">
        <v>127</v>
      </c>
      <c r="D180" s="12">
        <v>0</v>
      </c>
      <c r="E180" s="12">
        <v>0</v>
      </c>
      <c r="F180" s="12">
        <v>0</v>
      </c>
      <c r="G180" s="47"/>
      <c r="K180" s="22"/>
      <c r="L180" s="5"/>
      <c r="M180" s="5"/>
      <c r="N180" s="29"/>
      <c r="O180" s="24"/>
    </row>
    <row r="181" spans="2:15">
      <c r="B181" s="3"/>
      <c r="C181" s="3"/>
      <c r="D181" s="12"/>
      <c r="E181" s="12"/>
      <c r="F181" s="12"/>
      <c r="G181" s="47"/>
      <c r="K181" s="22"/>
      <c r="L181" s="5"/>
      <c r="M181" s="5"/>
      <c r="N181" s="29"/>
      <c r="O181" s="24"/>
    </row>
    <row r="182" spans="2:15">
      <c r="B182" s="1">
        <v>759</v>
      </c>
      <c r="C182" s="1" t="s">
        <v>128</v>
      </c>
      <c r="D182" s="16">
        <v>7392.64</v>
      </c>
      <c r="E182" s="16">
        <v>7392.64</v>
      </c>
      <c r="F182" s="16">
        <v>7392.64</v>
      </c>
      <c r="G182" s="51">
        <v>7392.64</v>
      </c>
      <c r="K182" s="22"/>
      <c r="L182" s="5"/>
      <c r="M182" s="5"/>
      <c r="N182" s="29"/>
      <c r="O182" s="24"/>
    </row>
    <row r="183" spans="2:15">
      <c r="B183" s="3"/>
      <c r="C183" s="3"/>
      <c r="D183" s="2"/>
      <c r="E183" s="2"/>
      <c r="F183" s="2"/>
      <c r="G183" s="49"/>
    </row>
    <row r="184" spans="2:15">
      <c r="B184" s="1">
        <v>769</v>
      </c>
      <c r="C184" s="1" t="s">
        <v>129</v>
      </c>
      <c r="D184" s="16">
        <f t="shared" ref="D184" si="2">SUM(D185)</f>
        <v>0</v>
      </c>
      <c r="E184" s="16">
        <v>0</v>
      </c>
      <c r="F184" s="16">
        <v>0</v>
      </c>
      <c r="G184" s="51">
        <v>50</v>
      </c>
    </row>
    <row r="185" spans="2:15">
      <c r="B185" s="3">
        <v>7691000</v>
      </c>
      <c r="C185" s="3" t="s">
        <v>130</v>
      </c>
      <c r="D185" s="21">
        <v>0</v>
      </c>
      <c r="E185" s="21">
        <v>0</v>
      </c>
      <c r="F185" s="21">
        <v>0</v>
      </c>
      <c r="G185" s="52"/>
    </row>
    <row r="186" spans="2:15">
      <c r="B186" s="3"/>
      <c r="C186" s="3"/>
      <c r="D186" s="12"/>
      <c r="E186" s="12"/>
      <c r="F186" s="12"/>
      <c r="G186" s="47"/>
    </row>
    <row r="187" spans="2:15">
      <c r="B187" s="1">
        <v>778</v>
      </c>
      <c r="C187" s="1" t="s">
        <v>131</v>
      </c>
      <c r="D187" s="16">
        <f t="shared" ref="D187" si="3">SUM(D188:D189)</f>
        <v>0</v>
      </c>
      <c r="E187" s="16">
        <v>0</v>
      </c>
      <c r="F187" s="16">
        <v>0</v>
      </c>
      <c r="G187" s="51">
        <v>0</v>
      </c>
    </row>
    <row r="188" spans="2:15">
      <c r="B188" s="3">
        <v>7780000</v>
      </c>
      <c r="C188" s="3" t="s">
        <v>132</v>
      </c>
      <c r="D188" s="21">
        <v>0</v>
      </c>
      <c r="E188" s="21">
        <v>0</v>
      </c>
      <c r="F188" s="21">
        <v>0</v>
      </c>
      <c r="G188" s="52"/>
    </row>
    <row r="189" spans="2:15">
      <c r="B189" s="3">
        <v>7780001</v>
      </c>
      <c r="C189" s="3" t="s">
        <v>133</v>
      </c>
      <c r="D189" s="12">
        <v>0</v>
      </c>
      <c r="E189" s="12">
        <v>0</v>
      </c>
      <c r="F189" s="12">
        <v>0</v>
      </c>
      <c r="G189" s="47"/>
    </row>
    <row r="190" spans="2:15">
      <c r="B190" s="3"/>
      <c r="C190" s="3"/>
      <c r="D190" s="12"/>
      <c r="E190" s="12"/>
      <c r="F190" s="12"/>
      <c r="G190" s="47"/>
    </row>
    <row r="191" spans="2:15" ht="15.75">
      <c r="B191" s="39"/>
      <c r="C191" s="40" t="s">
        <v>134</v>
      </c>
      <c r="D191" s="41">
        <f>SUM(D152,D158,D162,D164,D166,D182,D184,D187)</f>
        <v>179790.81000000003</v>
      </c>
      <c r="E191" s="41">
        <v>196208.81</v>
      </c>
      <c r="F191" s="41">
        <f>SUM(F187,F184,F182,F166,F164,F162,F158,F152)</f>
        <v>16608.37</v>
      </c>
      <c r="G191" s="53">
        <f>SUM(G187,G184,G182,G166,G164,G162,G158,G152)</f>
        <v>171456.18000000002</v>
      </c>
    </row>
  </sheetData>
  <mergeCells count="3">
    <mergeCell ref="B149:D149"/>
    <mergeCell ref="B4:G4"/>
    <mergeCell ref="B2:G2"/>
  </mergeCells>
  <printOptions horizontalCentered="1" verticalCentered="1"/>
  <pageMargins left="0" right="0" top="0.74803149606299213" bottom="0.74803149606299213" header="0.31496062992125984" footer="0.31496062992125984"/>
  <pageSetup paperSize="9"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B1:N191"/>
  <sheetViews>
    <sheetView tabSelected="1" topLeftCell="A157" zoomScale="110" zoomScaleNormal="110" workbookViewId="0">
      <selection activeCell="B149" sqref="B149:E191"/>
    </sheetView>
  </sheetViews>
  <sheetFormatPr baseColWidth="10" defaultRowHeight="15"/>
  <cols>
    <col min="1" max="1" width="3.28515625" style="6" customWidth="1"/>
    <col min="2" max="2" width="9.140625" style="6" bestFit="1" customWidth="1"/>
    <col min="3" max="3" width="58.140625" style="6" bestFit="1" customWidth="1"/>
    <col min="4" max="5" width="20.85546875" style="6" bestFit="1" customWidth="1"/>
    <col min="6" max="8" width="11.42578125" style="6"/>
    <col min="9" max="9" width="11.42578125" style="7"/>
    <col min="10" max="10" width="11.5703125" style="6" customWidth="1"/>
    <col min="11" max="11" width="16.7109375" style="6" bestFit="1" customWidth="1"/>
    <col min="12" max="12" width="11.42578125" style="8"/>
    <col min="13" max="13" width="11.42578125" style="9"/>
    <col min="14" max="16384" width="11.42578125" style="6"/>
  </cols>
  <sheetData>
    <row r="1" spans="2:13">
      <c r="B1" s="5"/>
      <c r="C1" s="5"/>
      <c r="D1" s="5"/>
    </row>
    <row r="2" spans="2:13" ht="18">
      <c r="B2" s="60" t="s">
        <v>148</v>
      </c>
      <c r="C2" s="60"/>
      <c r="D2" s="60"/>
      <c r="E2" s="60"/>
    </row>
    <row r="3" spans="2:13" ht="18">
      <c r="B3" s="58"/>
      <c r="C3" s="58"/>
      <c r="D3" s="58"/>
    </row>
    <row r="4" spans="2:13" ht="18">
      <c r="B4" s="59" t="s">
        <v>0</v>
      </c>
      <c r="C4" s="59"/>
      <c r="D4" s="59"/>
      <c r="E4" s="59"/>
    </row>
    <row r="5" spans="2:13" s="34" customFormat="1" ht="15.75">
      <c r="B5" s="33" t="s">
        <v>1</v>
      </c>
      <c r="C5" s="33" t="s">
        <v>2</v>
      </c>
      <c r="D5" s="33" t="s">
        <v>149</v>
      </c>
      <c r="E5" s="33" t="s">
        <v>150</v>
      </c>
      <c r="I5" s="35"/>
      <c r="L5" s="36"/>
      <c r="M5" s="37"/>
    </row>
    <row r="6" spans="2:13">
      <c r="B6" s="3"/>
      <c r="C6" s="3"/>
      <c r="D6" s="12"/>
      <c r="E6" s="12"/>
    </row>
    <row r="7" spans="2:13">
      <c r="B7" s="3"/>
      <c r="C7" s="1" t="s">
        <v>3</v>
      </c>
      <c r="D7" s="12"/>
      <c r="E7" s="12"/>
    </row>
    <row r="8" spans="2:13">
      <c r="B8" s="3"/>
      <c r="C8" s="3"/>
      <c r="D8" s="12"/>
      <c r="E8" s="12"/>
      <c r="H8" s="13"/>
    </row>
    <row r="9" spans="2:13">
      <c r="B9" s="1">
        <v>602</v>
      </c>
      <c r="C9" s="1" t="s">
        <v>4</v>
      </c>
      <c r="D9" s="14">
        <v>2026.21</v>
      </c>
      <c r="E9" s="14">
        <f>SUM(E10)</f>
        <v>2431.4499999999998</v>
      </c>
    </row>
    <row r="10" spans="2:13">
      <c r="B10" s="3">
        <v>6028000</v>
      </c>
      <c r="C10" s="3" t="s">
        <v>5</v>
      </c>
      <c r="D10" s="12">
        <v>2026.21</v>
      </c>
      <c r="E10" s="12">
        <v>2431.4499999999998</v>
      </c>
    </row>
    <row r="11" spans="2:13">
      <c r="B11" s="3"/>
      <c r="C11" s="3"/>
      <c r="D11" s="12"/>
      <c r="E11" s="12"/>
    </row>
    <row r="12" spans="2:13">
      <c r="B12" s="1">
        <v>622</v>
      </c>
      <c r="C12" s="1" t="s">
        <v>6</v>
      </c>
      <c r="D12" s="2">
        <v>851.96</v>
      </c>
      <c r="E12" s="15">
        <f>SUM(E13:E14)</f>
        <v>4500</v>
      </c>
    </row>
    <row r="13" spans="2:13">
      <c r="B13" s="3">
        <v>6220000</v>
      </c>
      <c r="C13" s="3" t="s">
        <v>7</v>
      </c>
      <c r="D13" s="12">
        <v>851.96</v>
      </c>
      <c r="E13" s="12">
        <v>4500</v>
      </c>
    </row>
    <row r="14" spans="2:13">
      <c r="B14" s="3">
        <v>6220001</v>
      </c>
      <c r="C14" s="3" t="s">
        <v>8</v>
      </c>
      <c r="D14" s="12">
        <v>0</v>
      </c>
      <c r="E14" s="12">
        <v>0</v>
      </c>
    </row>
    <row r="15" spans="2:13">
      <c r="B15" s="3"/>
      <c r="C15" s="3"/>
      <c r="D15" s="12"/>
      <c r="E15" s="12"/>
    </row>
    <row r="16" spans="2:13">
      <c r="B16" s="1">
        <v>623</v>
      </c>
      <c r="C16" s="1" t="s">
        <v>9</v>
      </c>
      <c r="D16" s="2">
        <v>0</v>
      </c>
      <c r="E16" s="2">
        <f>SUM(E17:E21)</f>
        <v>4250</v>
      </c>
    </row>
    <row r="17" spans="2:5">
      <c r="B17" s="3">
        <v>6231000</v>
      </c>
      <c r="C17" s="3" t="s">
        <v>10</v>
      </c>
      <c r="D17" s="12">
        <v>0</v>
      </c>
      <c r="E17" s="12">
        <v>0</v>
      </c>
    </row>
    <row r="18" spans="2:5">
      <c r="B18" s="3">
        <v>6232000</v>
      </c>
      <c r="C18" s="3" t="s">
        <v>11</v>
      </c>
      <c r="D18" s="12">
        <v>0</v>
      </c>
      <c r="E18" s="12">
        <v>0</v>
      </c>
    </row>
    <row r="19" spans="2:5">
      <c r="B19" s="3">
        <v>6232901</v>
      </c>
      <c r="C19" s="3" t="s">
        <v>12</v>
      </c>
      <c r="D19" s="12">
        <v>0</v>
      </c>
      <c r="E19" s="12">
        <v>4250</v>
      </c>
    </row>
    <row r="20" spans="2:5">
      <c r="B20" s="3">
        <v>6232902</v>
      </c>
      <c r="C20" s="3" t="s">
        <v>13</v>
      </c>
      <c r="D20" s="12">
        <v>0</v>
      </c>
      <c r="E20" s="12">
        <v>0</v>
      </c>
    </row>
    <row r="21" spans="2:5">
      <c r="B21" s="3">
        <v>6232903</v>
      </c>
      <c r="C21" s="3" t="s">
        <v>14</v>
      </c>
      <c r="D21" s="12">
        <v>0</v>
      </c>
      <c r="E21" s="12">
        <v>0</v>
      </c>
    </row>
    <row r="22" spans="2:5">
      <c r="B22" s="3"/>
      <c r="C22" s="3"/>
      <c r="D22" s="12"/>
      <c r="E22" s="12"/>
    </row>
    <row r="23" spans="2:5">
      <c r="B23" s="1">
        <v>6240000</v>
      </c>
      <c r="C23" s="1" t="s">
        <v>15</v>
      </c>
      <c r="D23" s="2">
        <v>358.66</v>
      </c>
      <c r="E23" s="2">
        <v>1000</v>
      </c>
    </row>
    <row r="24" spans="2:5">
      <c r="B24" s="3"/>
      <c r="C24" s="3"/>
      <c r="D24" s="12"/>
      <c r="E24" s="12"/>
    </row>
    <row r="25" spans="2:5">
      <c r="B25" s="1">
        <v>625</v>
      </c>
      <c r="C25" s="1" t="s">
        <v>16</v>
      </c>
      <c r="D25" s="15">
        <v>0</v>
      </c>
      <c r="E25" s="15">
        <f>SUM(E26)</f>
        <v>1600</v>
      </c>
    </row>
    <row r="26" spans="2:5">
      <c r="B26" s="3">
        <v>6250000</v>
      </c>
      <c r="C26" s="3" t="s">
        <v>16</v>
      </c>
      <c r="D26" s="12">
        <v>0</v>
      </c>
      <c r="E26" s="12">
        <v>1600</v>
      </c>
    </row>
    <row r="27" spans="2:5">
      <c r="B27" s="3"/>
      <c r="C27" s="3"/>
      <c r="D27" s="12"/>
      <c r="E27" s="12"/>
    </row>
    <row r="28" spans="2:5">
      <c r="B28" s="1">
        <v>626</v>
      </c>
      <c r="C28" s="1" t="s">
        <v>17</v>
      </c>
      <c r="D28" s="16">
        <v>73.83</v>
      </c>
      <c r="E28" s="16">
        <f>SUM(E29)</f>
        <v>600</v>
      </c>
    </row>
    <row r="29" spans="2:5">
      <c r="B29" s="3">
        <v>6260000</v>
      </c>
      <c r="C29" s="3" t="s">
        <v>17</v>
      </c>
      <c r="D29" s="12">
        <v>73.83</v>
      </c>
      <c r="E29" s="12">
        <v>600</v>
      </c>
    </row>
    <row r="30" spans="2:5">
      <c r="B30" s="3"/>
      <c r="C30" s="3"/>
      <c r="D30" s="12"/>
      <c r="E30" s="12"/>
    </row>
    <row r="31" spans="2:5">
      <c r="B31" s="1">
        <v>627</v>
      </c>
      <c r="C31" s="1" t="s">
        <v>18</v>
      </c>
      <c r="D31" s="2">
        <v>3558.92</v>
      </c>
      <c r="E31" s="2">
        <f>SUM(E32:E50)</f>
        <v>13850</v>
      </c>
    </row>
    <row r="32" spans="2:5">
      <c r="B32" s="3">
        <v>6271000</v>
      </c>
      <c r="C32" s="3" t="s">
        <v>19</v>
      </c>
      <c r="D32" s="12">
        <v>0</v>
      </c>
      <c r="E32" s="12">
        <v>3000</v>
      </c>
    </row>
    <row r="33" spans="2:5">
      <c r="B33" s="3">
        <v>6271001</v>
      </c>
      <c r="C33" s="3" t="s">
        <v>135</v>
      </c>
      <c r="D33" s="12">
        <v>0</v>
      </c>
      <c r="E33" s="12">
        <v>0</v>
      </c>
    </row>
    <row r="34" spans="2:5">
      <c r="B34" s="3">
        <v>6271002</v>
      </c>
      <c r="C34" s="3" t="s">
        <v>20</v>
      </c>
      <c r="D34" s="12">
        <v>0</v>
      </c>
      <c r="E34" s="12">
        <v>3250</v>
      </c>
    </row>
    <row r="35" spans="2:5">
      <c r="B35" s="3">
        <v>6271003</v>
      </c>
      <c r="C35" s="3" t="s">
        <v>143</v>
      </c>
      <c r="D35" s="12">
        <v>0</v>
      </c>
      <c r="E35" s="12">
        <v>0</v>
      </c>
    </row>
    <row r="36" spans="2:5">
      <c r="B36" s="3">
        <v>6271004</v>
      </c>
      <c r="C36" s="3" t="s">
        <v>21</v>
      </c>
      <c r="D36" s="12">
        <v>0</v>
      </c>
      <c r="E36" s="12">
        <v>0</v>
      </c>
    </row>
    <row r="37" spans="2:5">
      <c r="B37" s="3">
        <v>6271005</v>
      </c>
      <c r="C37" s="3" t="s">
        <v>22</v>
      </c>
      <c r="D37" s="12">
        <v>0</v>
      </c>
      <c r="E37" s="12">
        <v>0</v>
      </c>
    </row>
    <row r="38" spans="2:5">
      <c r="B38" s="3">
        <v>6271006</v>
      </c>
      <c r="C38" s="3" t="s">
        <v>23</v>
      </c>
      <c r="D38" s="12">
        <v>0</v>
      </c>
      <c r="E38" s="12">
        <v>1100</v>
      </c>
    </row>
    <row r="39" spans="2:5">
      <c r="B39" s="3">
        <v>6271007</v>
      </c>
      <c r="C39" s="3" t="s">
        <v>136</v>
      </c>
      <c r="D39" s="12">
        <v>0</v>
      </c>
      <c r="E39" s="12">
        <v>2000</v>
      </c>
    </row>
    <row r="40" spans="2:5">
      <c r="B40" s="3">
        <v>6271010</v>
      </c>
      <c r="C40" s="3" t="s">
        <v>24</v>
      </c>
      <c r="D40" s="12">
        <v>0</v>
      </c>
      <c r="E40" s="12">
        <v>0</v>
      </c>
    </row>
    <row r="41" spans="2:5">
      <c r="B41" s="3">
        <v>6271020</v>
      </c>
      <c r="C41" s="3" t="s">
        <v>25</v>
      </c>
      <c r="D41" s="12">
        <v>858</v>
      </c>
      <c r="E41" s="12">
        <v>750</v>
      </c>
    </row>
    <row r="42" spans="2:5">
      <c r="B42" s="3">
        <v>6271040</v>
      </c>
      <c r="C42" s="3" t="s">
        <v>26</v>
      </c>
      <c r="D42" s="12">
        <v>2290</v>
      </c>
      <c r="E42" s="12">
        <v>1750</v>
      </c>
    </row>
    <row r="43" spans="2:5">
      <c r="B43" s="3">
        <v>6271050</v>
      </c>
      <c r="C43" s="3" t="s">
        <v>27</v>
      </c>
      <c r="D43" s="12">
        <v>0</v>
      </c>
      <c r="E43" s="12">
        <v>750</v>
      </c>
    </row>
    <row r="44" spans="2:5">
      <c r="B44" s="3">
        <v>6271070</v>
      </c>
      <c r="C44" s="3" t="s">
        <v>28</v>
      </c>
      <c r="D44" s="12">
        <v>289.92</v>
      </c>
      <c r="E44" s="12">
        <v>950</v>
      </c>
    </row>
    <row r="45" spans="2:5">
      <c r="B45" s="3">
        <v>6271090</v>
      </c>
      <c r="C45" s="3" t="s">
        <v>29</v>
      </c>
      <c r="D45" s="12">
        <v>0</v>
      </c>
      <c r="E45" s="12">
        <v>0</v>
      </c>
    </row>
    <row r="46" spans="2:5">
      <c r="B46" s="3">
        <v>6272000</v>
      </c>
      <c r="C46" s="3" t="s">
        <v>30</v>
      </c>
      <c r="D46" s="12">
        <v>0</v>
      </c>
      <c r="E46" s="12">
        <v>0</v>
      </c>
    </row>
    <row r="47" spans="2:5">
      <c r="B47" s="3">
        <v>6273000</v>
      </c>
      <c r="C47" s="3" t="s">
        <v>31</v>
      </c>
      <c r="D47" s="12">
        <v>0</v>
      </c>
      <c r="E47" s="12">
        <v>0</v>
      </c>
    </row>
    <row r="48" spans="2:5">
      <c r="B48" s="3">
        <v>6273200</v>
      </c>
      <c r="C48" s="3" t="s">
        <v>32</v>
      </c>
      <c r="D48" s="12">
        <v>0</v>
      </c>
      <c r="E48" s="12">
        <v>0</v>
      </c>
    </row>
    <row r="49" spans="2:5">
      <c r="B49" s="3">
        <v>6273300</v>
      </c>
      <c r="C49" s="3" t="s">
        <v>33</v>
      </c>
      <c r="D49" s="12">
        <v>0</v>
      </c>
      <c r="E49" s="12">
        <v>150</v>
      </c>
    </row>
    <row r="50" spans="2:5">
      <c r="B50" s="3">
        <v>6274080</v>
      </c>
      <c r="C50" s="3" t="s">
        <v>34</v>
      </c>
      <c r="D50" s="12">
        <v>121</v>
      </c>
      <c r="E50" s="12">
        <v>150</v>
      </c>
    </row>
    <row r="51" spans="2:5">
      <c r="B51" s="3"/>
      <c r="C51" s="3"/>
      <c r="D51" s="12"/>
      <c r="E51" s="12"/>
    </row>
    <row r="52" spans="2:5">
      <c r="B52" s="1">
        <v>628</v>
      </c>
      <c r="C52" s="1" t="s">
        <v>35</v>
      </c>
      <c r="D52" s="2">
        <v>55605.58</v>
      </c>
      <c r="E52" s="2">
        <f>SUM(E53:E65)</f>
        <v>36349.43</v>
      </c>
    </row>
    <row r="53" spans="2:5">
      <c r="B53" s="17">
        <v>6281000</v>
      </c>
      <c r="C53" s="17" t="s">
        <v>36</v>
      </c>
      <c r="D53" s="12">
        <v>4486.24</v>
      </c>
      <c r="E53" s="12">
        <v>6000</v>
      </c>
    </row>
    <row r="54" spans="2:5">
      <c r="B54" s="3">
        <v>6281200</v>
      </c>
      <c r="C54" s="3" t="s">
        <v>37</v>
      </c>
      <c r="D54" s="12">
        <v>0</v>
      </c>
      <c r="E54" s="12">
        <v>556.66</v>
      </c>
    </row>
    <row r="55" spans="2:5">
      <c r="B55" s="3">
        <v>6283000</v>
      </c>
      <c r="C55" s="3" t="s">
        <v>38</v>
      </c>
      <c r="D55" s="12">
        <v>13629.25</v>
      </c>
      <c r="E55" s="12">
        <v>18000</v>
      </c>
    </row>
    <row r="56" spans="2:5">
      <c r="B56" s="3">
        <v>6284000</v>
      </c>
      <c r="C56" s="3" t="s">
        <v>39</v>
      </c>
      <c r="D56" s="12">
        <v>0</v>
      </c>
      <c r="E56" s="12">
        <v>0</v>
      </c>
    </row>
    <row r="57" spans="2:5">
      <c r="B57" s="3">
        <v>6284001</v>
      </c>
      <c r="C57" s="3" t="s">
        <v>40</v>
      </c>
      <c r="D57" s="12">
        <v>3878.04</v>
      </c>
      <c r="E57" s="12">
        <v>5557.81</v>
      </c>
    </row>
    <row r="58" spans="2:5">
      <c r="B58" s="3">
        <v>6284002</v>
      </c>
      <c r="C58" s="3" t="s">
        <v>41</v>
      </c>
      <c r="D58" s="12">
        <v>0</v>
      </c>
      <c r="E58" s="12">
        <v>0</v>
      </c>
    </row>
    <row r="59" spans="2:5">
      <c r="B59" s="3">
        <v>6284004</v>
      </c>
      <c r="C59" s="3" t="s">
        <v>138</v>
      </c>
      <c r="D59" s="12">
        <v>13367.43</v>
      </c>
      <c r="E59" s="12">
        <v>0</v>
      </c>
    </row>
    <row r="60" spans="2:5">
      <c r="B60" s="3">
        <v>6284007</v>
      </c>
      <c r="C60" s="3" t="s">
        <v>144</v>
      </c>
      <c r="D60" s="12">
        <v>9562.36</v>
      </c>
      <c r="E60" s="12">
        <v>4576.32</v>
      </c>
    </row>
    <row r="61" spans="2:5">
      <c r="B61" s="3">
        <v>6284100</v>
      </c>
      <c r="C61" s="3" t="s">
        <v>42</v>
      </c>
      <c r="D61" s="12">
        <v>10382.879999999999</v>
      </c>
      <c r="E61" s="12">
        <v>0</v>
      </c>
    </row>
    <row r="62" spans="2:5">
      <c r="B62" s="3">
        <v>6284200</v>
      </c>
      <c r="C62" s="3" t="s">
        <v>153</v>
      </c>
      <c r="D62" s="12">
        <v>0</v>
      </c>
      <c r="E62" s="12">
        <v>933.64</v>
      </c>
    </row>
    <row r="63" spans="2:5">
      <c r="B63" s="3">
        <v>6285000</v>
      </c>
      <c r="C63" s="3" t="s">
        <v>43</v>
      </c>
      <c r="D63" s="12">
        <v>300.38</v>
      </c>
      <c r="E63" s="12">
        <v>725</v>
      </c>
    </row>
    <row r="64" spans="2:5">
      <c r="B64" s="3">
        <v>6285001</v>
      </c>
      <c r="C64" s="3" t="s">
        <v>44</v>
      </c>
      <c r="D64" s="12">
        <v>0</v>
      </c>
      <c r="E64" s="12">
        <v>0</v>
      </c>
    </row>
    <row r="65" spans="2:5">
      <c r="B65" s="3">
        <v>6286000</v>
      </c>
      <c r="C65" s="3" t="s">
        <v>45</v>
      </c>
      <c r="D65" s="12">
        <v>0</v>
      </c>
      <c r="E65" s="12">
        <v>0</v>
      </c>
    </row>
    <row r="66" spans="2:5">
      <c r="B66" s="3"/>
      <c r="C66" s="3"/>
      <c r="D66" s="12"/>
      <c r="E66" s="12"/>
    </row>
    <row r="67" spans="2:5">
      <c r="B67" s="1">
        <v>629</v>
      </c>
      <c r="C67" s="1" t="s">
        <v>46</v>
      </c>
      <c r="D67" s="2">
        <v>21213.360000000001</v>
      </c>
      <c r="E67" s="2">
        <f>SUM(E68:E83)</f>
        <v>34376.699999999997</v>
      </c>
    </row>
    <row r="68" spans="2:5">
      <c r="B68" s="3">
        <v>6291000</v>
      </c>
      <c r="C68" s="3" t="s">
        <v>47</v>
      </c>
      <c r="D68" s="12">
        <v>0</v>
      </c>
      <c r="E68" s="12">
        <v>0</v>
      </c>
    </row>
    <row r="69" spans="2:5">
      <c r="B69" s="3">
        <v>6291002</v>
      </c>
      <c r="C69" s="17" t="s">
        <v>48</v>
      </c>
      <c r="D69" s="12">
        <v>0</v>
      </c>
      <c r="E69" s="12">
        <v>75</v>
      </c>
    </row>
    <row r="70" spans="2:5">
      <c r="B70" s="3">
        <v>6291003</v>
      </c>
      <c r="C70" s="3" t="s">
        <v>49</v>
      </c>
      <c r="D70" s="12">
        <v>597</v>
      </c>
      <c r="E70" s="12">
        <v>1250</v>
      </c>
    </row>
    <row r="71" spans="2:5">
      <c r="B71" s="3">
        <v>6291001</v>
      </c>
      <c r="C71" s="3" t="s">
        <v>50</v>
      </c>
      <c r="D71" s="12">
        <v>2.0699999999999998</v>
      </c>
      <c r="E71" s="12">
        <v>150</v>
      </c>
    </row>
    <row r="72" spans="2:5">
      <c r="B72" s="3">
        <v>6292000</v>
      </c>
      <c r="C72" s="3" t="s">
        <v>51</v>
      </c>
      <c r="D72" s="12">
        <v>0</v>
      </c>
      <c r="E72" s="12">
        <v>0</v>
      </c>
    </row>
    <row r="73" spans="2:5">
      <c r="B73" s="3">
        <v>6292001</v>
      </c>
      <c r="C73" s="3" t="s">
        <v>52</v>
      </c>
      <c r="D73" s="12">
        <v>1304.6199999999999</v>
      </c>
      <c r="E73" s="12">
        <v>2000</v>
      </c>
    </row>
    <row r="74" spans="2:5">
      <c r="B74" s="3">
        <v>6292002</v>
      </c>
      <c r="C74" s="3" t="s">
        <v>53</v>
      </c>
      <c r="D74" s="12">
        <v>2325.87</v>
      </c>
      <c r="E74" s="12">
        <v>3062.64</v>
      </c>
    </row>
    <row r="75" spans="2:5">
      <c r="B75" s="3">
        <v>6292003</v>
      </c>
      <c r="C75" s="3" t="s">
        <v>54</v>
      </c>
      <c r="D75" s="12">
        <v>282.8</v>
      </c>
      <c r="E75" s="12">
        <v>446.26</v>
      </c>
    </row>
    <row r="76" spans="2:5">
      <c r="B76" s="3">
        <v>6292004</v>
      </c>
      <c r="C76" s="3" t="s">
        <v>55</v>
      </c>
      <c r="D76" s="12">
        <v>0</v>
      </c>
      <c r="E76" s="12">
        <v>1500</v>
      </c>
    </row>
    <row r="77" spans="2:5">
      <c r="B77" s="3">
        <v>6293000</v>
      </c>
      <c r="C77" s="3" t="s">
        <v>56</v>
      </c>
      <c r="D77" s="12">
        <v>9305.19</v>
      </c>
      <c r="E77" s="12">
        <v>14852.08</v>
      </c>
    </row>
    <row r="78" spans="2:5">
      <c r="B78" s="3">
        <v>6297001</v>
      </c>
      <c r="C78" s="3" t="s">
        <v>57</v>
      </c>
      <c r="D78" s="12">
        <v>0</v>
      </c>
      <c r="E78" s="12">
        <v>0</v>
      </c>
    </row>
    <row r="79" spans="2:5">
      <c r="B79" s="3">
        <v>6297003</v>
      </c>
      <c r="C79" s="3" t="s">
        <v>58</v>
      </c>
      <c r="D79" s="12">
        <v>0</v>
      </c>
      <c r="E79" s="12">
        <v>250</v>
      </c>
    </row>
    <row r="80" spans="2:5">
      <c r="B80" s="3">
        <v>6299000</v>
      </c>
      <c r="C80" s="3" t="s">
        <v>59</v>
      </c>
      <c r="D80" s="12">
        <v>7004.15</v>
      </c>
      <c r="E80" s="12">
        <v>8790.7199999999993</v>
      </c>
    </row>
    <row r="81" spans="2:5">
      <c r="B81" s="3">
        <v>6298000</v>
      </c>
      <c r="C81" s="3" t="s">
        <v>60</v>
      </c>
      <c r="D81" s="12">
        <v>0</v>
      </c>
      <c r="E81" s="12">
        <v>350</v>
      </c>
    </row>
    <row r="82" spans="2:5">
      <c r="B82" s="3">
        <v>6298001</v>
      </c>
      <c r="C82" s="3" t="s">
        <v>61</v>
      </c>
      <c r="D82" s="12">
        <v>0</v>
      </c>
      <c r="E82" s="12">
        <v>350</v>
      </c>
    </row>
    <row r="83" spans="2:5">
      <c r="B83" s="3">
        <v>6298002</v>
      </c>
      <c r="C83" s="3" t="s">
        <v>137</v>
      </c>
      <c r="D83" s="12">
        <v>391.66</v>
      </c>
      <c r="E83" s="12">
        <v>1300</v>
      </c>
    </row>
    <row r="84" spans="2:5">
      <c r="B84" s="3"/>
      <c r="C84" s="3"/>
      <c r="D84" s="12"/>
      <c r="E84" s="12"/>
    </row>
    <row r="85" spans="2:5">
      <c r="B85" s="1">
        <v>631</v>
      </c>
      <c r="C85" s="1" t="s">
        <v>62</v>
      </c>
      <c r="D85" s="2">
        <v>0</v>
      </c>
      <c r="E85" s="2">
        <f>SUM(E86)</f>
        <v>500</v>
      </c>
    </row>
    <row r="86" spans="2:5">
      <c r="B86" s="3">
        <v>6310000</v>
      </c>
      <c r="C86" s="3" t="s">
        <v>62</v>
      </c>
      <c r="D86" s="12">
        <v>0</v>
      </c>
      <c r="E86" s="12">
        <v>500</v>
      </c>
    </row>
    <row r="87" spans="2:5">
      <c r="B87" s="3"/>
      <c r="C87" s="3"/>
      <c r="D87" s="12"/>
      <c r="E87" s="12"/>
    </row>
    <row r="88" spans="2:5">
      <c r="B88" s="1">
        <v>640</v>
      </c>
      <c r="C88" s="1" t="s">
        <v>63</v>
      </c>
      <c r="D88" s="16">
        <v>27863.15</v>
      </c>
      <c r="E88" s="16">
        <f>SUM(E89:E91)</f>
        <v>28827.32</v>
      </c>
    </row>
    <row r="89" spans="2:5">
      <c r="B89" s="17">
        <v>6400001</v>
      </c>
      <c r="C89" s="17" t="s">
        <v>64</v>
      </c>
      <c r="D89" s="12">
        <v>0</v>
      </c>
      <c r="E89" s="12">
        <v>300</v>
      </c>
    </row>
    <row r="90" spans="2:5">
      <c r="B90" s="3">
        <v>6400002</v>
      </c>
      <c r="C90" s="3" t="s">
        <v>65</v>
      </c>
      <c r="D90" s="12">
        <v>925.83</v>
      </c>
      <c r="E90" s="12">
        <v>1000</v>
      </c>
    </row>
    <row r="91" spans="2:5">
      <c r="B91" s="3">
        <v>6400003</v>
      </c>
      <c r="C91" s="3" t="s">
        <v>66</v>
      </c>
      <c r="D91" s="12">
        <v>26937.32</v>
      </c>
      <c r="E91" s="12">
        <v>27527.32</v>
      </c>
    </row>
    <row r="92" spans="2:5">
      <c r="B92" s="3"/>
      <c r="C92" s="3"/>
      <c r="D92" s="12"/>
      <c r="E92" s="12"/>
    </row>
    <row r="93" spans="2:5">
      <c r="B93" s="1">
        <v>642</v>
      </c>
      <c r="C93" s="1" t="s">
        <v>67</v>
      </c>
      <c r="D93" s="2">
        <v>11297.28</v>
      </c>
      <c r="E93" s="2">
        <f>SUM(E94)</f>
        <v>11736</v>
      </c>
    </row>
    <row r="94" spans="2:5">
      <c r="B94" s="17">
        <v>6420000</v>
      </c>
      <c r="C94" s="17" t="s">
        <v>145</v>
      </c>
      <c r="D94" s="12">
        <v>11297.28</v>
      </c>
      <c r="E94" s="12">
        <v>11736</v>
      </c>
    </row>
    <row r="95" spans="2:5">
      <c r="B95" s="1"/>
      <c r="C95" s="1"/>
      <c r="D95" s="12"/>
      <c r="E95" s="12"/>
    </row>
    <row r="96" spans="2:5">
      <c r="B96" s="1">
        <v>643</v>
      </c>
      <c r="C96" s="1" t="s">
        <v>68</v>
      </c>
      <c r="D96" s="2">
        <v>2299.4499999999998</v>
      </c>
      <c r="E96" s="2">
        <v>1951.56</v>
      </c>
    </row>
    <row r="97" spans="2:5">
      <c r="B97" s="38"/>
      <c r="C97" s="3"/>
      <c r="D97" s="12"/>
      <c r="E97" s="12"/>
    </row>
    <row r="98" spans="2:5">
      <c r="B98" s="1">
        <v>653</v>
      </c>
      <c r="C98" s="1" t="s">
        <v>69</v>
      </c>
      <c r="D98" s="16">
        <v>397.55</v>
      </c>
      <c r="E98" s="16">
        <f>SUM(E99:E113)</f>
        <v>2062.52</v>
      </c>
    </row>
    <row r="99" spans="2:5">
      <c r="B99" s="3">
        <v>6530000</v>
      </c>
      <c r="C99" s="3" t="s">
        <v>70</v>
      </c>
      <c r="D99" s="12">
        <v>397.55</v>
      </c>
      <c r="E99" s="12">
        <v>2062.52</v>
      </c>
    </row>
    <row r="100" spans="2:5">
      <c r="B100" s="3">
        <v>6530001</v>
      </c>
      <c r="C100" s="3" t="s">
        <v>71</v>
      </c>
      <c r="D100" s="12">
        <v>0</v>
      </c>
      <c r="E100" s="12">
        <v>0</v>
      </c>
    </row>
    <row r="101" spans="2:5">
      <c r="B101" s="3">
        <v>6530002</v>
      </c>
      <c r="C101" s="3" t="s">
        <v>72</v>
      </c>
      <c r="D101" s="12">
        <v>0</v>
      </c>
      <c r="E101" s="12">
        <v>0</v>
      </c>
    </row>
    <row r="102" spans="2:5">
      <c r="B102" s="3">
        <v>6530003</v>
      </c>
      <c r="C102" s="3" t="s">
        <v>73</v>
      </c>
      <c r="D102" s="12">
        <v>0</v>
      </c>
      <c r="E102" s="12">
        <v>0</v>
      </c>
    </row>
    <row r="103" spans="2:5">
      <c r="B103" s="3">
        <v>6530004</v>
      </c>
      <c r="C103" s="3" t="s">
        <v>74</v>
      </c>
      <c r="D103" s="12">
        <v>0</v>
      </c>
      <c r="E103" s="12">
        <v>0</v>
      </c>
    </row>
    <row r="104" spans="2:5">
      <c r="B104" s="3">
        <v>6530005</v>
      </c>
      <c r="C104" s="3" t="s">
        <v>75</v>
      </c>
      <c r="D104" s="12">
        <v>0</v>
      </c>
      <c r="E104" s="12">
        <v>0</v>
      </c>
    </row>
    <row r="105" spans="2:5">
      <c r="B105" s="3">
        <v>6530006</v>
      </c>
      <c r="C105" s="3" t="s">
        <v>76</v>
      </c>
      <c r="D105" s="12">
        <v>0</v>
      </c>
      <c r="E105" s="12">
        <v>0</v>
      </c>
    </row>
    <row r="106" spans="2:5">
      <c r="B106" s="3">
        <v>6530007</v>
      </c>
      <c r="C106" s="3" t="s">
        <v>77</v>
      </c>
      <c r="D106" s="12">
        <v>0</v>
      </c>
      <c r="E106" s="12">
        <v>0</v>
      </c>
    </row>
    <row r="107" spans="2:5">
      <c r="B107" s="3">
        <v>6530008</v>
      </c>
      <c r="C107" s="3" t="s">
        <v>78</v>
      </c>
      <c r="D107" s="12">
        <v>0</v>
      </c>
      <c r="E107" s="12">
        <v>0</v>
      </c>
    </row>
    <row r="108" spans="2:5">
      <c r="B108" s="3">
        <v>6530009</v>
      </c>
      <c r="C108" s="3" t="s">
        <v>79</v>
      </c>
      <c r="D108" s="12">
        <v>0</v>
      </c>
      <c r="E108" s="12">
        <v>0</v>
      </c>
    </row>
    <row r="109" spans="2:5">
      <c r="B109" s="3">
        <v>6530010</v>
      </c>
      <c r="C109" s="3" t="s">
        <v>80</v>
      </c>
      <c r="D109" s="12">
        <v>0</v>
      </c>
      <c r="E109" s="12">
        <v>0</v>
      </c>
    </row>
    <row r="110" spans="2:5">
      <c r="B110" s="3">
        <v>6530011</v>
      </c>
      <c r="C110" s="3" t="s">
        <v>81</v>
      </c>
      <c r="D110" s="12">
        <v>0</v>
      </c>
      <c r="E110" s="12">
        <v>0</v>
      </c>
    </row>
    <row r="111" spans="2:5">
      <c r="B111" s="3">
        <v>6530012</v>
      </c>
      <c r="C111" s="3" t="s">
        <v>82</v>
      </c>
      <c r="D111" s="12">
        <v>0</v>
      </c>
      <c r="E111" s="12">
        <v>0</v>
      </c>
    </row>
    <row r="112" spans="2:5">
      <c r="B112" s="3">
        <v>6530013</v>
      </c>
      <c r="C112" s="3" t="s">
        <v>83</v>
      </c>
      <c r="D112" s="12">
        <v>0</v>
      </c>
      <c r="E112" s="12">
        <v>0</v>
      </c>
    </row>
    <row r="113" spans="2:5">
      <c r="B113" s="3">
        <v>6530014</v>
      </c>
      <c r="C113" s="3" t="s">
        <v>84</v>
      </c>
      <c r="D113" s="12">
        <v>0</v>
      </c>
      <c r="E113" s="12">
        <v>0</v>
      </c>
    </row>
    <row r="114" spans="2:5">
      <c r="B114" s="3"/>
      <c r="C114" s="3"/>
      <c r="D114" s="12"/>
      <c r="E114" s="12"/>
    </row>
    <row r="115" spans="2:5">
      <c r="B115" s="1">
        <v>656</v>
      </c>
      <c r="C115" s="1" t="s">
        <v>85</v>
      </c>
      <c r="D115" s="16">
        <v>19326.39</v>
      </c>
      <c r="E115" s="16">
        <f>SUM(E116:E125)</f>
        <v>19900</v>
      </c>
    </row>
    <row r="116" spans="2:5">
      <c r="B116" s="3">
        <v>6561000</v>
      </c>
      <c r="C116" s="3" t="s">
        <v>86</v>
      </c>
      <c r="D116" s="12">
        <v>478.54</v>
      </c>
      <c r="E116" s="12">
        <v>2000</v>
      </c>
    </row>
    <row r="117" spans="2:5">
      <c r="B117" s="3">
        <v>6561010</v>
      </c>
      <c r="C117" s="3" t="s">
        <v>87</v>
      </c>
      <c r="D117" s="12">
        <v>0</v>
      </c>
      <c r="E117" s="12">
        <v>0</v>
      </c>
    </row>
    <row r="118" spans="2:5">
      <c r="B118" s="3">
        <v>6561100</v>
      </c>
      <c r="C118" s="3" t="s">
        <v>88</v>
      </c>
      <c r="D118" s="12">
        <v>0</v>
      </c>
      <c r="E118" s="12">
        <v>750</v>
      </c>
    </row>
    <row r="119" spans="2:5">
      <c r="B119" s="3">
        <v>6561200</v>
      </c>
      <c r="C119" s="3" t="s">
        <v>89</v>
      </c>
      <c r="D119" s="12">
        <v>1164.25</v>
      </c>
      <c r="E119" s="12">
        <v>500</v>
      </c>
    </row>
    <row r="120" spans="2:5">
      <c r="B120" s="3">
        <v>6561300</v>
      </c>
      <c r="C120" s="3" t="s">
        <v>151</v>
      </c>
      <c r="D120" s="12">
        <v>12230.68</v>
      </c>
      <c r="E120" s="12">
        <v>13500</v>
      </c>
    </row>
    <row r="121" spans="2:5">
      <c r="B121" s="3">
        <v>6562000</v>
      </c>
      <c r="C121" s="3" t="s">
        <v>90</v>
      </c>
      <c r="D121" s="12">
        <v>4892.97</v>
      </c>
      <c r="E121" s="12">
        <v>2750</v>
      </c>
    </row>
    <row r="122" spans="2:5">
      <c r="B122" s="3">
        <v>6563000</v>
      </c>
      <c r="C122" s="3" t="s">
        <v>91</v>
      </c>
      <c r="D122" s="12">
        <v>0</v>
      </c>
      <c r="E122" s="12">
        <v>0</v>
      </c>
    </row>
    <row r="123" spans="2:5">
      <c r="B123" s="3">
        <v>6564000</v>
      </c>
      <c r="C123" s="3" t="s">
        <v>92</v>
      </c>
      <c r="D123" s="12">
        <v>172.3</v>
      </c>
      <c r="E123" s="12">
        <v>0</v>
      </c>
    </row>
    <row r="124" spans="2:5">
      <c r="B124" s="3">
        <v>6565000</v>
      </c>
      <c r="C124" s="3" t="s">
        <v>93</v>
      </c>
      <c r="D124" s="12">
        <v>387.65</v>
      </c>
      <c r="E124" s="12">
        <v>400</v>
      </c>
    </row>
    <row r="125" spans="2:5">
      <c r="B125" s="3">
        <v>6569000</v>
      </c>
      <c r="C125" s="3" t="s">
        <v>139</v>
      </c>
      <c r="D125" s="12">
        <v>0</v>
      </c>
      <c r="E125" s="12">
        <v>0</v>
      </c>
    </row>
    <row r="126" spans="2:5">
      <c r="B126" s="3"/>
      <c r="C126" s="3"/>
      <c r="D126" s="12"/>
      <c r="E126" s="12"/>
    </row>
    <row r="127" spans="2:5">
      <c r="B127" s="1">
        <v>657</v>
      </c>
      <c r="C127" s="1" t="s">
        <v>94</v>
      </c>
      <c r="D127" s="16">
        <v>3590.24</v>
      </c>
      <c r="E127" s="16">
        <f>SUM(E128:E133)</f>
        <v>4221.2</v>
      </c>
    </row>
    <row r="128" spans="2:5">
      <c r="B128" s="3">
        <v>6571000</v>
      </c>
      <c r="C128" s="3" t="s">
        <v>95</v>
      </c>
      <c r="D128" s="12">
        <v>2356.31</v>
      </c>
      <c r="E128" s="12">
        <v>2500</v>
      </c>
    </row>
    <row r="129" spans="2:13">
      <c r="B129" s="3">
        <v>6575000</v>
      </c>
      <c r="C129" s="3" t="s">
        <v>96</v>
      </c>
      <c r="D129" s="12">
        <v>873.33</v>
      </c>
      <c r="E129" s="12">
        <v>1360.6</v>
      </c>
    </row>
    <row r="130" spans="2:13">
      <c r="B130" s="3">
        <v>6575004</v>
      </c>
      <c r="C130" s="3" t="s">
        <v>97</v>
      </c>
      <c r="D130" s="12">
        <v>0</v>
      </c>
      <c r="E130" s="12">
        <v>0</v>
      </c>
    </row>
    <row r="131" spans="2:13">
      <c r="B131" s="3">
        <v>6575005</v>
      </c>
      <c r="C131" s="3" t="s">
        <v>98</v>
      </c>
      <c r="D131" s="12">
        <v>0</v>
      </c>
      <c r="E131" s="12">
        <v>0</v>
      </c>
    </row>
    <row r="132" spans="2:13">
      <c r="B132" s="3">
        <v>6575006</v>
      </c>
      <c r="C132" s="3" t="s">
        <v>146</v>
      </c>
      <c r="D132" s="12">
        <v>0</v>
      </c>
      <c r="E132" s="12">
        <v>0</v>
      </c>
    </row>
    <row r="133" spans="2:13">
      <c r="B133" s="3">
        <v>6579001</v>
      </c>
      <c r="C133" s="3" t="s">
        <v>99</v>
      </c>
      <c r="D133" s="12">
        <v>360.6</v>
      </c>
      <c r="E133" s="12">
        <v>360.6</v>
      </c>
    </row>
    <row r="134" spans="2:13">
      <c r="B134" s="3"/>
      <c r="C134" s="3"/>
      <c r="D134" s="12"/>
      <c r="E134" s="12"/>
    </row>
    <row r="135" spans="2:13">
      <c r="B135" s="1">
        <v>658</v>
      </c>
      <c r="C135" s="1" t="s">
        <v>100</v>
      </c>
      <c r="D135" s="16">
        <v>0</v>
      </c>
      <c r="E135" s="16">
        <f>SUM(E136:E137)</f>
        <v>300</v>
      </c>
    </row>
    <row r="136" spans="2:13">
      <c r="B136" s="3">
        <v>6580000</v>
      </c>
      <c r="C136" s="3" t="s">
        <v>101</v>
      </c>
      <c r="D136" s="21">
        <v>0</v>
      </c>
      <c r="E136" s="21">
        <v>300</v>
      </c>
    </row>
    <row r="137" spans="2:13">
      <c r="B137" s="3">
        <v>6580001</v>
      </c>
      <c r="C137" s="3" t="s">
        <v>102</v>
      </c>
      <c r="D137" s="12">
        <v>0</v>
      </c>
      <c r="E137" s="12">
        <v>0</v>
      </c>
    </row>
    <row r="138" spans="2:13">
      <c r="B138" s="3"/>
      <c r="C138" s="3"/>
      <c r="D138" s="12"/>
      <c r="E138" s="12"/>
    </row>
    <row r="139" spans="2:13" s="19" customFormat="1">
      <c r="B139" s="18">
        <v>679</v>
      </c>
      <c r="C139" s="18" t="s">
        <v>141</v>
      </c>
      <c r="D139" s="15">
        <v>0</v>
      </c>
      <c r="E139" s="15">
        <f>SUM(E140)</f>
        <v>0</v>
      </c>
      <c r="I139" s="11"/>
      <c r="L139" s="20"/>
      <c r="M139" s="9"/>
    </row>
    <row r="140" spans="2:13">
      <c r="B140" s="3">
        <v>6790000</v>
      </c>
      <c r="C140" s="3" t="s">
        <v>141</v>
      </c>
      <c r="D140" s="12">
        <v>0</v>
      </c>
      <c r="E140" s="12">
        <v>0</v>
      </c>
    </row>
    <row r="141" spans="2:13">
      <c r="B141" s="3"/>
      <c r="C141" s="3"/>
      <c r="D141" s="12"/>
      <c r="E141" s="12"/>
    </row>
    <row r="142" spans="2:13">
      <c r="B142" s="1">
        <v>682</v>
      </c>
      <c r="C142" s="1" t="s">
        <v>140</v>
      </c>
      <c r="D142" s="16">
        <v>2992.79</v>
      </c>
      <c r="E142" s="16">
        <f>SUM(E143)</f>
        <v>3000</v>
      </c>
    </row>
    <row r="143" spans="2:13">
      <c r="B143" s="17">
        <v>6820000</v>
      </c>
      <c r="C143" s="17" t="s">
        <v>140</v>
      </c>
      <c r="D143" s="21">
        <v>2992.79</v>
      </c>
      <c r="E143" s="21">
        <v>3000</v>
      </c>
    </row>
    <row r="144" spans="2:13">
      <c r="B144" s="3"/>
      <c r="C144" s="3"/>
      <c r="D144" s="12"/>
      <c r="E144" s="12"/>
    </row>
    <row r="145" spans="2:14">
      <c r="B145" s="3"/>
      <c r="C145" s="3"/>
      <c r="D145" s="12"/>
      <c r="E145" s="12"/>
    </row>
    <row r="146" spans="2:14" ht="15.75">
      <c r="B146" s="39"/>
      <c r="C146" s="40" t="s">
        <v>142</v>
      </c>
      <c r="D146" s="41">
        <v>151455.37</v>
      </c>
      <c r="E146" s="41">
        <f>SUM(E142,E139,E135,E127,E115,E98,E96,E93,E88,E85,E67,E52,E31,E28,E25,E23,E16,E12,E9)</f>
        <v>171456.18000000002</v>
      </c>
      <c r="F146" s="32"/>
      <c r="G146" s="32"/>
    </row>
    <row r="147" spans="2:14">
      <c r="B147" s="42"/>
      <c r="C147" s="43"/>
      <c r="D147" s="44"/>
      <c r="E147" s="44"/>
    </row>
    <row r="148" spans="2:14">
      <c r="B148" s="42"/>
      <c r="C148" s="43"/>
      <c r="D148" s="44"/>
      <c r="E148" s="44"/>
    </row>
    <row r="149" spans="2:14" ht="18">
      <c r="B149" s="59" t="s">
        <v>103</v>
      </c>
      <c r="C149" s="59"/>
      <c r="D149" s="56"/>
      <c r="I149" s="22"/>
      <c r="J149" s="5"/>
      <c r="K149" s="5"/>
      <c r="L149" s="23"/>
      <c r="M149" s="24"/>
    </row>
    <row r="150" spans="2:14" s="10" customFormat="1" ht="15.75">
      <c r="B150" s="33" t="s">
        <v>1</v>
      </c>
      <c r="C150" s="33" t="s">
        <v>2</v>
      </c>
      <c r="D150" s="33" t="s">
        <v>149</v>
      </c>
      <c r="E150" s="33" t="s">
        <v>150</v>
      </c>
      <c r="I150" s="22"/>
      <c r="J150" s="25"/>
      <c r="K150" s="26"/>
      <c r="L150" s="27"/>
      <c r="M150" s="24"/>
      <c r="N150" s="28"/>
    </row>
    <row r="151" spans="2:14">
      <c r="B151" s="3"/>
      <c r="C151" s="3"/>
      <c r="D151" s="12"/>
      <c r="E151" s="12"/>
      <c r="I151" s="22"/>
      <c r="J151" s="5"/>
      <c r="K151" s="26"/>
      <c r="L151" s="29"/>
      <c r="M151" s="24"/>
    </row>
    <row r="152" spans="2:14">
      <c r="B152" s="1">
        <v>705</v>
      </c>
      <c r="C152" s="1" t="s">
        <v>104</v>
      </c>
      <c r="D152" s="16">
        <v>0</v>
      </c>
      <c r="E152" s="16">
        <v>0</v>
      </c>
      <c r="I152" s="22"/>
      <c r="J152" s="5"/>
      <c r="K152" s="26"/>
      <c r="L152" s="29"/>
      <c r="M152" s="24"/>
    </row>
    <row r="153" spans="2:14">
      <c r="B153" s="3">
        <v>7050001</v>
      </c>
      <c r="C153" s="3" t="s">
        <v>105</v>
      </c>
      <c r="D153" s="12">
        <v>0</v>
      </c>
      <c r="E153" s="12">
        <v>0</v>
      </c>
      <c r="I153" s="22"/>
      <c r="J153" s="5"/>
      <c r="K153" s="26"/>
      <c r="L153" s="29"/>
      <c r="M153" s="24"/>
    </row>
    <row r="154" spans="2:14">
      <c r="B154" s="3">
        <v>7059000</v>
      </c>
      <c r="C154" s="3" t="s">
        <v>106</v>
      </c>
      <c r="D154" s="12">
        <v>0</v>
      </c>
      <c r="E154" s="12">
        <v>0</v>
      </c>
      <c r="I154" s="22"/>
      <c r="J154" s="5"/>
      <c r="K154" s="26"/>
      <c r="L154" s="29"/>
      <c r="M154" s="24"/>
    </row>
    <row r="155" spans="2:14">
      <c r="B155" s="3">
        <v>7059001</v>
      </c>
      <c r="C155" s="3" t="s">
        <v>107</v>
      </c>
      <c r="D155" s="12">
        <v>0</v>
      </c>
      <c r="E155" s="12">
        <v>0</v>
      </c>
      <c r="I155" s="22"/>
      <c r="J155" s="5"/>
      <c r="K155" s="26"/>
      <c r="L155" s="29"/>
      <c r="M155" s="24"/>
    </row>
    <row r="156" spans="2:14">
      <c r="B156" s="3">
        <v>7059002</v>
      </c>
      <c r="C156" s="3" t="s">
        <v>108</v>
      </c>
      <c r="D156" s="12">
        <v>0</v>
      </c>
      <c r="E156" s="12">
        <v>0</v>
      </c>
      <c r="I156" s="22"/>
      <c r="J156" s="5"/>
      <c r="K156" s="26"/>
      <c r="L156" s="29"/>
      <c r="M156" s="24"/>
    </row>
    <row r="157" spans="2:14">
      <c r="B157" s="3"/>
      <c r="C157" s="3"/>
      <c r="D157" s="12"/>
      <c r="E157" s="12"/>
      <c r="I157" s="22"/>
      <c r="J157" s="5"/>
      <c r="K157" s="26"/>
      <c r="L157" s="29"/>
      <c r="M157" s="24"/>
    </row>
    <row r="158" spans="2:14">
      <c r="B158" s="1">
        <v>710</v>
      </c>
      <c r="C158" s="1" t="s">
        <v>109</v>
      </c>
      <c r="D158" s="16">
        <v>162.19999999999999</v>
      </c>
      <c r="E158" s="16">
        <f>SUM(E159:E160)</f>
        <v>1000</v>
      </c>
      <c r="I158" s="22"/>
      <c r="J158" s="5"/>
      <c r="K158" s="26"/>
      <c r="L158" s="29"/>
      <c r="M158" s="24"/>
    </row>
    <row r="159" spans="2:14">
      <c r="B159" s="3">
        <v>7100001</v>
      </c>
      <c r="C159" s="3" t="s">
        <v>110</v>
      </c>
      <c r="D159" s="12">
        <v>91</v>
      </c>
      <c r="E159" s="12">
        <v>300</v>
      </c>
      <c r="I159" s="22"/>
      <c r="J159" s="5"/>
      <c r="K159" s="26"/>
      <c r="L159" s="29"/>
      <c r="M159" s="24"/>
    </row>
    <row r="160" spans="2:14">
      <c r="B160" s="3">
        <v>7100002</v>
      </c>
      <c r="C160" s="3" t="s">
        <v>111</v>
      </c>
      <c r="D160" s="12">
        <v>71.2</v>
      </c>
      <c r="E160" s="12">
        <v>700</v>
      </c>
      <c r="I160" s="30"/>
      <c r="J160" s="5"/>
      <c r="K160" s="26"/>
      <c r="L160" s="31"/>
      <c r="M160" s="24"/>
    </row>
    <row r="161" spans="2:13">
      <c r="B161" s="3"/>
      <c r="C161" s="3"/>
      <c r="D161" s="12"/>
      <c r="E161" s="12"/>
      <c r="I161" s="22"/>
      <c r="J161" s="5"/>
      <c r="K161" s="5"/>
      <c r="L161" s="29"/>
      <c r="M161" s="24"/>
    </row>
    <row r="162" spans="2:13">
      <c r="B162" s="1">
        <v>721</v>
      </c>
      <c r="C162" s="1" t="s">
        <v>112</v>
      </c>
      <c r="D162" s="2">
        <v>159327</v>
      </c>
      <c r="E162" s="2">
        <v>162513.54</v>
      </c>
      <c r="I162" s="22"/>
      <c r="J162" s="5"/>
      <c r="K162" s="5"/>
      <c r="L162" s="29"/>
      <c r="M162" s="24"/>
    </row>
    <row r="163" spans="2:13">
      <c r="B163" s="1"/>
      <c r="C163" s="1"/>
      <c r="D163" s="12"/>
      <c r="E163" s="12"/>
      <c r="I163" s="22"/>
      <c r="J163" s="5"/>
      <c r="K163" s="5"/>
      <c r="L163" s="29"/>
      <c r="M163" s="24"/>
    </row>
    <row r="164" spans="2:13">
      <c r="B164" s="1">
        <v>742</v>
      </c>
      <c r="C164" s="1" t="s">
        <v>113</v>
      </c>
      <c r="D164" s="2">
        <v>0</v>
      </c>
      <c r="E164" s="2">
        <v>0</v>
      </c>
      <c r="I164" s="22"/>
      <c r="J164" s="5"/>
      <c r="K164" s="5"/>
      <c r="L164" s="29"/>
      <c r="M164" s="24"/>
    </row>
    <row r="165" spans="2:13">
      <c r="B165" s="3"/>
      <c r="C165" s="3"/>
      <c r="D165" s="12"/>
      <c r="E165" s="12"/>
      <c r="I165" s="22"/>
      <c r="J165" s="5"/>
      <c r="K165" s="5"/>
      <c r="L165" s="29"/>
      <c r="M165" s="24"/>
    </row>
    <row r="166" spans="2:13">
      <c r="B166" s="1">
        <v>756</v>
      </c>
      <c r="C166" s="1" t="s">
        <v>114</v>
      </c>
      <c r="D166" s="16">
        <v>29326.97</v>
      </c>
      <c r="E166" s="16">
        <f>SUM(E167:E180)</f>
        <v>500</v>
      </c>
      <c r="I166" s="22"/>
      <c r="J166" s="5"/>
      <c r="K166" s="5"/>
      <c r="L166" s="29"/>
      <c r="M166" s="24"/>
    </row>
    <row r="167" spans="2:13">
      <c r="B167" s="3">
        <v>7560000</v>
      </c>
      <c r="C167" s="3" t="s">
        <v>114</v>
      </c>
      <c r="D167" s="12">
        <v>0</v>
      </c>
      <c r="E167" s="12">
        <v>0</v>
      </c>
      <c r="I167" s="22"/>
      <c r="J167" s="5"/>
      <c r="K167" s="5"/>
      <c r="L167" s="29"/>
      <c r="M167" s="24"/>
    </row>
    <row r="168" spans="2:13">
      <c r="B168" s="17">
        <v>7560004</v>
      </c>
      <c r="C168" s="3" t="s">
        <v>115</v>
      </c>
      <c r="D168" s="12">
        <v>0</v>
      </c>
      <c r="E168" s="12">
        <v>0</v>
      </c>
      <c r="I168" s="22"/>
      <c r="J168" s="5"/>
      <c r="K168" s="5"/>
      <c r="L168" s="29"/>
      <c r="M168" s="24"/>
    </row>
    <row r="169" spans="2:13">
      <c r="B169" s="3">
        <v>7560007</v>
      </c>
      <c r="C169" s="3" t="s">
        <v>116</v>
      </c>
      <c r="D169" s="12">
        <v>0</v>
      </c>
      <c r="E169" s="12">
        <v>0</v>
      </c>
      <c r="I169" s="22"/>
      <c r="J169" s="5"/>
      <c r="K169" s="5"/>
      <c r="L169" s="29"/>
      <c r="M169" s="24"/>
    </row>
    <row r="170" spans="2:13">
      <c r="B170" s="3">
        <v>7560013</v>
      </c>
      <c r="C170" s="3" t="s">
        <v>117</v>
      </c>
      <c r="D170" s="12">
        <v>0</v>
      </c>
      <c r="E170" s="12">
        <v>0</v>
      </c>
      <c r="I170" s="22"/>
      <c r="J170" s="5"/>
      <c r="K170" s="5"/>
      <c r="L170" s="29"/>
      <c r="M170" s="24"/>
    </row>
    <row r="171" spans="2:13">
      <c r="B171" s="3">
        <v>7560019</v>
      </c>
      <c r="C171" s="3" t="s">
        <v>118</v>
      </c>
      <c r="D171" s="12">
        <v>0</v>
      </c>
      <c r="E171" s="12">
        <v>0</v>
      </c>
      <c r="I171" s="22"/>
      <c r="J171" s="5"/>
      <c r="K171" s="5"/>
      <c r="L171" s="29"/>
      <c r="M171" s="24"/>
    </row>
    <row r="172" spans="2:13">
      <c r="B172" s="3">
        <v>7560021</v>
      </c>
      <c r="C172" s="3" t="s">
        <v>119</v>
      </c>
      <c r="D172" s="12">
        <v>0</v>
      </c>
      <c r="E172" s="12">
        <v>0</v>
      </c>
      <c r="I172" s="22"/>
      <c r="J172" s="5"/>
      <c r="K172" s="5"/>
      <c r="L172" s="29"/>
      <c r="M172" s="24"/>
    </row>
    <row r="173" spans="2:13">
      <c r="B173" s="3">
        <v>7560028</v>
      </c>
      <c r="C173" s="3" t="s">
        <v>120</v>
      </c>
      <c r="D173" s="12">
        <v>0</v>
      </c>
      <c r="E173" s="12">
        <v>0</v>
      </c>
      <c r="I173" s="22"/>
      <c r="J173" s="5"/>
      <c r="K173" s="5"/>
      <c r="L173" s="29"/>
      <c r="M173" s="24"/>
    </row>
    <row r="174" spans="2:13">
      <c r="B174" s="3">
        <v>7560030</v>
      </c>
      <c r="C174" s="3" t="s">
        <v>121</v>
      </c>
      <c r="D174" s="12">
        <v>0</v>
      </c>
      <c r="E174" s="12">
        <v>0</v>
      </c>
      <c r="I174" s="22"/>
      <c r="J174" s="5"/>
      <c r="K174" s="5"/>
      <c r="L174" s="29"/>
      <c r="M174" s="24"/>
    </row>
    <row r="175" spans="2:13">
      <c r="B175" s="3">
        <v>7560060</v>
      </c>
      <c r="C175" s="3" t="s">
        <v>122</v>
      </c>
      <c r="D175" s="12">
        <v>0</v>
      </c>
      <c r="E175" s="12">
        <v>0</v>
      </c>
      <c r="I175" s="22"/>
      <c r="J175" s="5"/>
      <c r="K175" s="5"/>
      <c r="L175" s="29"/>
      <c r="M175" s="24"/>
    </row>
    <row r="176" spans="2:13">
      <c r="B176" s="3">
        <v>7560070</v>
      </c>
      <c r="C176" s="3" t="s">
        <v>123</v>
      </c>
      <c r="D176" s="12">
        <v>0</v>
      </c>
      <c r="E176" s="12">
        <v>0</v>
      </c>
      <c r="I176" s="22"/>
      <c r="J176" s="5"/>
      <c r="K176" s="5"/>
      <c r="L176" s="29"/>
      <c r="M176" s="24"/>
    </row>
    <row r="177" spans="2:13">
      <c r="B177" s="3">
        <v>7560080</v>
      </c>
      <c r="C177" s="3" t="s">
        <v>124</v>
      </c>
      <c r="D177" s="12">
        <v>66.25</v>
      </c>
      <c r="E177" s="12">
        <v>500</v>
      </c>
      <c r="I177" s="22"/>
      <c r="J177" s="5"/>
      <c r="K177" s="5"/>
      <c r="L177" s="29"/>
      <c r="M177" s="24"/>
    </row>
    <row r="178" spans="2:13">
      <c r="B178" s="3">
        <v>7561000</v>
      </c>
      <c r="C178" s="3" t="s">
        <v>125</v>
      </c>
      <c r="D178" s="12">
        <v>29260.720000000001</v>
      </c>
      <c r="E178" s="12">
        <v>0</v>
      </c>
      <c r="I178" s="22"/>
      <c r="J178" s="5"/>
      <c r="K178" s="5"/>
      <c r="L178" s="29"/>
      <c r="M178" s="24"/>
    </row>
    <row r="179" spans="2:13">
      <c r="B179" s="3">
        <v>7561001</v>
      </c>
      <c r="C179" s="3" t="s">
        <v>126</v>
      </c>
      <c r="D179" s="12">
        <v>0</v>
      </c>
      <c r="E179" s="12">
        <v>0</v>
      </c>
      <c r="I179" s="22"/>
      <c r="J179" s="5"/>
      <c r="K179" s="5"/>
      <c r="L179" s="29"/>
      <c r="M179" s="24"/>
    </row>
    <row r="180" spans="2:13">
      <c r="B180" s="3">
        <v>7561002</v>
      </c>
      <c r="C180" s="3" t="s">
        <v>127</v>
      </c>
      <c r="D180" s="12">
        <v>0</v>
      </c>
      <c r="E180" s="12">
        <v>0</v>
      </c>
      <c r="I180" s="22"/>
      <c r="J180" s="5"/>
      <c r="K180" s="5"/>
      <c r="L180" s="29"/>
      <c r="M180" s="24"/>
    </row>
    <row r="181" spans="2:13">
      <c r="B181" s="3"/>
      <c r="C181" s="3"/>
      <c r="D181" s="12"/>
      <c r="E181" s="12"/>
      <c r="I181" s="22"/>
      <c r="J181" s="5"/>
      <c r="K181" s="5"/>
      <c r="L181" s="29"/>
      <c r="M181" s="24"/>
    </row>
    <row r="182" spans="2:13">
      <c r="B182" s="1">
        <v>759</v>
      </c>
      <c r="C182" s="1" t="s">
        <v>128</v>
      </c>
      <c r="D182" s="16">
        <v>7392.64</v>
      </c>
      <c r="E182" s="16">
        <v>7392.64</v>
      </c>
      <c r="I182" s="22"/>
      <c r="J182" s="5"/>
      <c r="K182" s="5"/>
      <c r="L182" s="29"/>
      <c r="M182" s="24"/>
    </row>
    <row r="183" spans="2:13">
      <c r="B183" s="3"/>
      <c r="C183" s="3"/>
      <c r="D183" s="2"/>
      <c r="E183" s="2"/>
    </row>
    <row r="184" spans="2:13">
      <c r="B184" s="1">
        <v>769</v>
      </c>
      <c r="C184" s="1" t="s">
        <v>129</v>
      </c>
      <c r="D184" s="16">
        <v>0</v>
      </c>
      <c r="E184" s="16">
        <f>SUM(E185)</f>
        <v>50</v>
      </c>
    </row>
    <row r="185" spans="2:13">
      <c r="B185" s="3">
        <v>7691000</v>
      </c>
      <c r="C185" s="3" t="s">
        <v>130</v>
      </c>
      <c r="D185" s="21">
        <v>0</v>
      </c>
      <c r="E185" s="21">
        <v>50</v>
      </c>
    </row>
    <row r="186" spans="2:13">
      <c r="B186" s="3"/>
      <c r="C186" s="3"/>
      <c r="D186" s="12"/>
      <c r="E186" s="12"/>
    </row>
    <row r="187" spans="2:13">
      <c r="B187" s="1">
        <v>778</v>
      </c>
      <c r="C187" s="1" t="s">
        <v>131</v>
      </c>
      <c r="D187" s="16">
        <v>0</v>
      </c>
      <c r="E187" s="16">
        <v>0</v>
      </c>
    </row>
    <row r="188" spans="2:13">
      <c r="B188" s="3">
        <v>7780000</v>
      </c>
      <c r="C188" s="3" t="s">
        <v>132</v>
      </c>
      <c r="D188" s="21">
        <v>0</v>
      </c>
      <c r="E188" s="21">
        <v>0</v>
      </c>
    </row>
    <row r="189" spans="2:13">
      <c r="B189" s="3">
        <v>7780001</v>
      </c>
      <c r="C189" s="3" t="s">
        <v>133</v>
      </c>
      <c r="D189" s="12">
        <v>0</v>
      </c>
      <c r="E189" s="12">
        <v>0</v>
      </c>
    </row>
    <row r="190" spans="2:13">
      <c r="B190" s="3"/>
      <c r="C190" s="3"/>
      <c r="D190" s="12"/>
      <c r="E190" s="12"/>
    </row>
    <row r="191" spans="2:13" ht="15.75">
      <c r="B191" s="39"/>
      <c r="C191" s="40" t="s">
        <v>134</v>
      </c>
      <c r="D191" s="41">
        <v>196208.81</v>
      </c>
      <c r="E191" s="41">
        <f>SUM(E187,E184,E182,E166,E164,E162,E158,E152)</f>
        <v>171456.18000000002</v>
      </c>
    </row>
  </sheetData>
  <mergeCells count="3">
    <mergeCell ref="B2:E2"/>
    <mergeCell ref="B4:E4"/>
    <mergeCell ref="B149:C149"/>
  </mergeCells>
  <printOptions horizontalCentered="1"/>
  <pageMargins left="0" right="0" top="0" bottom="0" header="0" footer="0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Hoja1</vt:lpstr>
      <vt:lpstr>Hoja definitiva</vt:lpstr>
      <vt:lpstr>'Hoja definitiva'!Área_de_impresión</vt:lpstr>
      <vt:lpstr>Hoja1!Área_de_impresión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cp:lastPrinted>2018-06-07T10:37:02Z</cp:lastPrinted>
  <dcterms:created xsi:type="dcterms:W3CDTF">2013-06-12T11:39:18Z</dcterms:created>
  <dcterms:modified xsi:type="dcterms:W3CDTF">2018-06-07T10:42:37Z</dcterms:modified>
</cp:coreProperties>
</file>